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omments2.xml" ContentType="application/vnd.openxmlformats-officedocument.spreadsheetml.comment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14.xml" ContentType="application/vnd.openxmlformats-officedocument.drawingml.chart+xml"/>
  <Override PartName="/xl/drawings/drawing16.xml" ContentType="application/vnd.openxmlformats-officedocument.drawing+xml"/>
  <Override PartName="/xl/charts/chart15.xml" ContentType="application/vnd.openxmlformats-officedocument.drawingml.chart+xml"/>
  <Override PartName="/xl/drawings/drawing17.xml" ContentType="application/vnd.openxmlformats-officedocument.drawing+xml"/>
  <Override PartName="/xl/charts/chart16.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8.xml" ContentType="application/vnd.openxmlformats-officedocument.drawing+xml"/>
  <Override PartName="/xl/charts/chart17.xml" ContentType="application/vnd.openxmlformats-officedocument.drawingml.chart+xml"/>
  <Override PartName="/xl/theme/themeOverride1.xml" ContentType="application/vnd.openxmlformats-officedocument.themeOverride+xml"/>
  <Override PartName="/xl/drawings/drawing19.xml" ContentType="application/vnd.openxmlformats-officedocument.drawing+xml"/>
  <Override PartName="/xl/charts/chart18.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0.xml" ContentType="application/vnd.openxmlformats-officedocument.drawingml.chartshapes+xml"/>
  <Override PartName="/xl/charts/chart19.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harts/chart20.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3.xml" ContentType="application/vnd.openxmlformats-officedocument.drawing+xml"/>
  <Override PartName="/xl/charts/chart21.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4.xml" ContentType="application/vnd.openxmlformats-officedocument.drawing+xml"/>
  <Override PartName="/xl/charts/chart22.xml" ContentType="application/vnd.openxmlformats-officedocument.drawingml.chart+xml"/>
  <Override PartName="/xl/charts/style17.xml" ContentType="application/vnd.ms-office.chartstyle+xml"/>
  <Override PartName="/xl/charts/colors17.xml" ContentType="application/vnd.ms-office.chartcolorstyle+xml"/>
  <Override PartName="/xl/charts/chart23.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5.xml" ContentType="application/vnd.openxmlformats-officedocument.drawing+xml"/>
  <Override PartName="/xl/comments3.xml" ContentType="application/vnd.openxmlformats-officedocument.spreadsheetml.comments+xml"/>
  <Override PartName="/xl/charts/chart24.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6.xml" ContentType="application/vnd.openxmlformats-officedocument.drawing+xml"/>
  <Override PartName="/xl/charts/chart25.xml" ContentType="application/vnd.openxmlformats-officedocument.drawingml.chart+xml"/>
  <Override PartName="/xl/charts/style20.xml" ContentType="application/vnd.ms-office.chartstyle+xml"/>
  <Override PartName="/xl/charts/colors20.xml" ContentType="application/vnd.ms-office.chartcolorstyle+xml"/>
  <Override PartName="/xl/charts/chart26.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7.xml" ContentType="application/vnd.openxmlformats-officedocument.drawing+xml"/>
  <Override PartName="/xl/charts/chart27.xml" ContentType="application/vnd.openxmlformats-officedocument.drawingml.chart+xml"/>
  <Override PartName="/xl/charts/style22.xml" ContentType="application/vnd.ms-office.chartstyle+xml"/>
  <Override PartName="/xl/charts/colors22.xml" ContentType="application/vnd.ms-office.chartcolorstyle+xml"/>
  <Override PartName="/xl/charts/chart28.xml" ContentType="application/vnd.openxmlformats-officedocument.drawingml.chart+xml"/>
  <Override PartName="/xl/charts/style23.xml" ContentType="application/vnd.ms-office.chartstyle+xml"/>
  <Override PartName="/xl/charts/colors2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J:\SPD Survey\HERD 2016\Publication\"/>
    </mc:Choice>
  </mc:AlternateContent>
  <xr:revisionPtr revIDLastSave="0" documentId="13_ncr:1_{34E9E8D9-8215-4CA8-BEBE-7DF15C40B3F6}" xr6:coauthVersionLast="36" xr6:coauthVersionMax="36" xr10:uidLastSave="{00000000-0000-0000-0000-000000000000}"/>
  <bookViews>
    <workbookView xWindow="9345" yWindow="1245" windowWidth="7350" windowHeight="6780" xr2:uid="{00000000-000D-0000-FFFF-FFFF00000000}"/>
  </bookViews>
  <sheets>
    <sheet name="Table 1" sheetId="28" r:id="rId1"/>
    <sheet name="Figure 1" sheetId="12" r:id="rId2"/>
    <sheet name=" Figure 2" sheetId="72" r:id="rId3"/>
    <sheet name="Figure 3" sheetId="13" r:id="rId4"/>
    <sheet name="Figure 4" sheetId="44" r:id="rId5"/>
    <sheet name="Figure 5" sheetId="39" r:id="rId6"/>
    <sheet name="Table 2" sheetId="22" r:id="rId7"/>
    <sheet name="Figure 6" sheetId="81" r:id="rId8"/>
    <sheet name="Figure 7" sheetId="80" r:id="rId9"/>
    <sheet name="Table 3" sheetId="24" r:id="rId10"/>
    <sheet name="Figures 8" sheetId="30" r:id="rId11"/>
    <sheet name="Figure 9" sheetId="82" r:id="rId12"/>
    <sheet name="Figure10" sheetId="61" r:id="rId13"/>
    <sheet name="Figure 11" sheetId="45" r:id="rId14"/>
    <sheet name="Figure12" sheetId="19" r:id="rId15"/>
    <sheet name="Table 4" sheetId="79" r:id="rId16"/>
    <sheet name="Figure13" sheetId="20" r:id="rId17"/>
    <sheet name="Figure14" sheetId="14" r:id="rId18"/>
    <sheet name="Table 5" sheetId="83" r:id="rId19"/>
    <sheet name="Figure15" sheetId="16" r:id="rId20"/>
    <sheet name="Figure16" sheetId="46" r:id="rId21"/>
    <sheet name="Table 6" sheetId="40" r:id="rId22"/>
    <sheet name="Figures 17" sheetId="73" r:id="rId23"/>
    <sheet name="Figure 18" sheetId="85" r:id="rId24"/>
    <sheet name="Figures 19" sheetId="74" r:id="rId25"/>
    <sheet name="Figure 20" sheetId="87" r:id="rId26"/>
    <sheet name="Figure 21" sheetId="86" r:id="rId27"/>
    <sheet name="Figures 22" sheetId="52" r:id="rId28"/>
    <sheet name="Figure 23" sheetId="89" r:id="rId29"/>
    <sheet name="Figure 24" sheetId="88" r:id="rId30"/>
    <sheet name="Table 7" sheetId="76" r:id="rId31"/>
    <sheet name="Appendix 3" sheetId="47" r:id="rId32"/>
  </sheets>
  <externalReferences>
    <externalReference r:id="rId33"/>
    <externalReference r:id="rId34"/>
  </externalReferences>
  <definedNames>
    <definedName name="_ftn1" localSheetId="9">'Table 3'!$A$19</definedName>
    <definedName name="_ftnref1" localSheetId="9">'Table 3'!$A$12</definedName>
    <definedName name="_Hlk536699094" localSheetId="31">'Appendix 3'!$E$31</definedName>
    <definedName name="_Hlk8118784" localSheetId="6">'Table 2'!#REF!</definedName>
    <definedName name="CoherenceInterval">[1]HiddenSettings!$B$4</definedName>
    <definedName name="_xlnm.Print_Area" localSheetId="19">Figure15!$A$3:$L$20</definedName>
    <definedName name="_xlnm.Print_Area" localSheetId="21">'Table 6'!#REF!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9" i="81" l="1"/>
  <c r="G8" i="81"/>
  <c r="G7" i="81"/>
  <c r="G6" i="81"/>
  <c r="G10" i="81" l="1"/>
  <c r="C11" i="81" l="1"/>
  <c r="E11" i="81"/>
  <c r="B11" i="81"/>
  <c r="D11" i="81"/>
  <c r="F11" i="81"/>
  <c r="I12" i="73" l="1"/>
  <c r="H12" i="73"/>
  <c r="C12" i="20"/>
  <c r="G11" i="73"/>
  <c r="G10" i="73"/>
  <c r="G9" i="73"/>
  <c r="G8" i="73"/>
  <c r="G7" i="73"/>
  <c r="G6" i="73"/>
  <c r="G5" i="73"/>
  <c r="B12" i="20"/>
  <c r="D12" i="20" s="1"/>
  <c r="D5" i="20"/>
  <c r="D10" i="20"/>
  <c r="D8" i="20"/>
  <c r="D11" i="20"/>
  <c r="D6" i="20"/>
  <c r="D9" i="20"/>
  <c r="D7" i="20"/>
  <c r="G12" i="73" l="1"/>
  <c r="D13"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MyOECD</author>
  </authors>
  <commentList>
    <comment ref="Q6" authorId="0" shapeId="0" xr:uid="{26B01B01-6E0A-40C6-8CF6-54F8E8111981}">
      <text>
        <r>
          <rPr>
            <sz val="9"/>
            <color indexed="81"/>
            <rFont val="Tahoma"/>
            <family val="2"/>
          </rPr>
          <t xml:space="preserve">e: Estimated value </t>
        </r>
      </text>
    </comment>
    <comment ref="R6" authorId="0" shapeId="0" xr:uid="{697F2650-27E1-416F-BC11-C5088E749C6A}">
      <text>
        <r>
          <rPr>
            <sz val="9"/>
            <color indexed="81"/>
            <rFont val="Tahoma"/>
            <family val="2"/>
          </rPr>
          <t xml:space="preserve">e: Estimated value </t>
        </r>
      </text>
    </comment>
    <comment ref="S6" authorId="0" shapeId="0" xr:uid="{6EF16D11-AA4F-4C6D-B856-3AE52A277CC3}">
      <text>
        <r>
          <rPr>
            <sz val="9"/>
            <color indexed="81"/>
            <rFont val="Tahoma"/>
            <family val="2"/>
          </rPr>
          <t xml:space="preserve">e: Estimated value </t>
        </r>
      </text>
    </comment>
    <comment ref="T6" authorId="0" shapeId="0" xr:uid="{BE11BDE2-5DD8-43F2-8E85-A3FE968B7F28}">
      <text>
        <r>
          <rPr>
            <sz val="9"/>
            <color indexed="81"/>
            <rFont val="Tahoma"/>
            <family val="2"/>
          </rPr>
          <t xml:space="preserve">e: Estimated value </t>
        </r>
      </text>
    </comment>
    <comment ref="U6" authorId="0" shapeId="0" xr:uid="{A245E100-3025-4300-9BE8-B897CDEEF910}">
      <text>
        <r>
          <rPr>
            <sz val="9"/>
            <color indexed="81"/>
            <rFont val="Tahoma"/>
            <family val="2"/>
          </rPr>
          <t xml:space="preserve">e: Estimated value </t>
        </r>
      </text>
    </comment>
    <comment ref="V6" authorId="0" shapeId="0" xr:uid="{95E94374-5F52-4016-8BC0-548703229C16}">
      <text>
        <r>
          <rPr>
            <sz val="9"/>
            <color indexed="81"/>
            <rFont val="Tahoma"/>
            <family val="2"/>
          </rPr>
          <t xml:space="preserve">e: Estimated value </t>
        </r>
      </text>
    </comment>
    <comment ref="W6" authorId="0" shapeId="0" xr:uid="{109440EC-1E35-4449-B8F6-FDB4622F7C1C}">
      <text>
        <r>
          <rPr>
            <sz val="9"/>
            <color indexed="81"/>
            <rFont val="Tahoma"/>
            <family val="2"/>
          </rPr>
          <t xml:space="preserve">e: Estimated value </t>
        </r>
      </text>
    </comment>
    <comment ref="Q7" authorId="0" shapeId="0" xr:uid="{9D126DFB-BFAC-4CB7-B947-9980545EC5D7}">
      <text>
        <r>
          <rPr>
            <sz val="9"/>
            <color indexed="81"/>
            <rFont val="Tahoma"/>
            <family val="2"/>
          </rPr>
          <t xml:space="preserve">e: Estimated value </t>
        </r>
      </text>
    </comment>
    <comment ref="R7" authorId="0" shapeId="0" xr:uid="{08239A5E-F55A-4B57-BDCF-2BC5F2B9B6CE}">
      <text>
        <r>
          <rPr>
            <sz val="9"/>
            <color indexed="81"/>
            <rFont val="Tahoma"/>
            <family val="2"/>
          </rPr>
          <t xml:space="preserve">e: Estimated value </t>
        </r>
      </text>
    </comment>
    <comment ref="S7" authorId="0" shapeId="0" xr:uid="{11801673-2DC6-4A13-9319-7D8CB96EAA3C}">
      <text>
        <r>
          <rPr>
            <sz val="9"/>
            <color indexed="81"/>
            <rFont val="Tahoma"/>
            <family val="2"/>
          </rPr>
          <t xml:space="preserve">e: Estimated value </t>
        </r>
      </text>
    </comment>
    <comment ref="T7" authorId="0" shapeId="0" xr:uid="{A92CF717-ADF4-4088-978F-F20B05420BEF}">
      <text>
        <r>
          <rPr>
            <sz val="9"/>
            <color indexed="81"/>
            <rFont val="Tahoma"/>
            <family val="2"/>
          </rPr>
          <t xml:space="preserve">e: Estimated value </t>
        </r>
      </text>
    </comment>
    <comment ref="U7" authorId="0" shapeId="0" xr:uid="{F3A875E1-AF72-41C1-9A57-A53506EEB080}">
      <text>
        <r>
          <rPr>
            <sz val="9"/>
            <color indexed="81"/>
            <rFont val="Tahoma"/>
            <family val="2"/>
          </rPr>
          <t xml:space="preserve">e: Estimated value </t>
        </r>
      </text>
    </comment>
    <comment ref="V7" authorId="0" shapeId="0" xr:uid="{08C32B00-F023-40D0-B521-9F3D65F80C9D}">
      <text>
        <r>
          <rPr>
            <sz val="9"/>
            <color indexed="81"/>
            <rFont val="Tahoma"/>
            <family val="2"/>
          </rPr>
          <t xml:space="preserve">e: Estimated value </t>
        </r>
      </text>
    </comment>
    <comment ref="W7" authorId="0" shapeId="0" xr:uid="{06F28C95-9C83-4519-8359-BDE55E60A43D}">
      <text>
        <r>
          <rPr>
            <sz val="9"/>
            <color indexed="81"/>
            <rFont val="Tahoma"/>
            <family val="2"/>
          </rPr>
          <t xml:space="preserve">e: Estimated value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Eric Giguere</author>
  </authors>
  <commentList>
    <comment ref="D10" authorId="0" shapeId="0" xr:uid="{B38E37BA-57D0-4BC8-923D-0E545C0A1FD4}">
      <text>
        <r>
          <rPr>
            <b/>
            <sz val="9"/>
            <color indexed="81"/>
            <rFont val="Tahoma"/>
            <family val="2"/>
          </rPr>
          <t xml:space="preserve">
</t>
        </r>
        <r>
          <rPr>
            <sz val="9"/>
            <color indexed="81"/>
            <rFont val="Tahoma"/>
            <family val="2"/>
          </rPr>
          <t xml:space="preserve">This cell is the Sum of Internal R&amp;D Personnel Employed Students Male + Sum of Internal R&amp;D Personnel Employed Students Female.
It is blank because the figure is already included in the Other qualified researchers which includes Doctoral/Masters students.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neillpa</author>
  </authors>
  <commentList>
    <comment ref="A24" authorId="0" shapeId="0" xr:uid="{00000000-0006-0000-1A00-000001000000}">
      <text>
        <r>
          <rPr>
            <b/>
            <sz val="8"/>
            <color indexed="81"/>
            <rFont val="Tahoma"/>
            <family val="2"/>
          </rPr>
          <t>neillpa:</t>
        </r>
        <r>
          <rPr>
            <sz val="8"/>
            <color indexed="81"/>
            <rFont val="Tahoma"/>
            <family val="2"/>
          </rPr>
          <t xml:space="preserve">
NO change in graph for old and new fos!
</t>
        </r>
      </text>
    </comment>
  </commentList>
</comments>
</file>

<file path=xl/sharedStrings.xml><?xml version="1.0" encoding="utf-8"?>
<sst xmlns="http://schemas.openxmlformats.org/spreadsheetml/2006/main" count="544" uniqueCount="302">
  <si>
    <t>Ireland</t>
  </si>
  <si>
    <t>Denmark</t>
  </si>
  <si>
    <t>France</t>
  </si>
  <si>
    <t>Italy</t>
  </si>
  <si>
    <t>Spain</t>
  </si>
  <si>
    <t>GNP</t>
  </si>
  <si>
    <t>GDP</t>
  </si>
  <si>
    <t>HERD</t>
  </si>
  <si>
    <t>Ireland % GNP</t>
  </si>
  <si>
    <t>Ireland % GDP</t>
  </si>
  <si>
    <t>Irish Business</t>
  </si>
  <si>
    <t>Foreign Business</t>
  </si>
  <si>
    <t>EU public</t>
  </si>
  <si>
    <t>DCU</t>
  </si>
  <si>
    <t>Trinity</t>
  </si>
  <si>
    <t>UCC</t>
  </si>
  <si>
    <t>UCD</t>
  </si>
  <si>
    <t>Carlow IT</t>
  </si>
  <si>
    <t>Total</t>
  </si>
  <si>
    <t>Finland</t>
  </si>
  <si>
    <t>Sweden</t>
  </si>
  <si>
    <t>Australia</t>
  </si>
  <si>
    <t>Belgium</t>
  </si>
  <si>
    <t>Germany</t>
  </si>
  <si>
    <t>Poland</t>
  </si>
  <si>
    <t/>
  </si>
  <si>
    <t>Austria</t>
  </si>
  <si>
    <t>Canada</t>
  </si>
  <si>
    <t>Czech Republic</t>
  </si>
  <si>
    <t>Greece</t>
  </si>
  <si>
    <t>Hungary</t>
  </si>
  <si>
    <t>Japan</t>
  </si>
  <si>
    <t>Korea</t>
  </si>
  <si>
    <t>Mexico</t>
  </si>
  <si>
    <t>Norway</t>
  </si>
  <si>
    <t>Portugal</t>
  </si>
  <si>
    <t>Slovak Republic</t>
  </si>
  <si>
    <t>Switzerland</t>
  </si>
  <si>
    <t>Turkey</t>
  </si>
  <si>
    <t>..</t>
  </si>
  <si>
    <t>2004</t>
  </si>
  <si>
    <t>Total FTE</t>
  </si>
  <si>
    <t>Natural Sciences</t>
  </si>
  <si>
    <t>Engineering and Technology</t>
  </si>
  <si>
    <t>Medical and Health Sciences</t>
  </si>
  <si>
    <t>Social Sciences</t>
  </si>
  <si>
    <t>Humanities</t>
  </si>
  <si>
    <t>Agricultural Sciences</t>
  </si>
  <si>
    <t>DIT</t>
  </si>
  <si>
    <t>Total Researchers</t>
  </si>
  <si>
    <t>Sector</t>
  </si>
  <si>
    <t>Academic Staff</t>
  </si>
  <si>
    <t>Principal Investigators</t>
  </si>
  <si>
    <t>Post-doctoral Fellows</t>
  </si>
  <si>
    <t>Contract Lecturers</t>
  </si>
  <si>
    <t>Contract Researchers</t>
  </si>
  <si>
    <t>Technicians</t>
  </si>
  <si>
    <t>Other staff</t>
  </si>
  <si>
    <t>Total Research Personnel</t>
  </si>
  <si>
    <t>Universities</t>
  </si>
  <si>
    <t>Institutes of Technology</t>
  </si>
  <si>
    <t>Total Support Staff</t>
  </si>
  <si>
    <t xml:space="preserve">Medical and Health Science                         </t>
  </si>
  <si>
    <t>Private/ Individual Funded</t>
  </si>
  <si>
    <t>HERD as a % of GNP</t>
  </si>
  <si>
    <t>Higher education expenditure on R&amp;D (HERD)</t>
  </si>
  <si>
    <t>2006</t>
  </si>
  <si>
    <t>Iceland</t>
  </si>
  <si>
    <t>Luxembourg</t>
  </si>
  <si>
    <t>Netherlands</t>
  </si>
  <si>
    <t>New Zealand</t>
  </si>
  <si>
    <t>United Kingdom</t>
  </si>
  <si>
    <t>United States</t>
  </si>
  <si>
    <t>Mathematics</t>
  </si>
  <si>
    <t>Computer and information sciences</t>
  </si>
  <si>
    <t>Physical sciences</t>
  </si>
  <si>
    <t>Chemical sciences</t>
  </si>
  <si>
    <t>Earth and related environmental sciences</t>
  </si>
  <si>
    <t>Biological sciences</t>
  </si>
  <si>
    <t>Other natural sciences</t>
  </si>
  <si>
    <t>Civil engineering</t>
  </si>
  <si>
    <t>Electrical, electronic and information engineering</t>
  </si>
  <si>
    <t>Materials engineering</t>
  </si>
  <si>
    <t>Medical engineering</t>
  </si>
  <si>
    <t>Environmental engineering</t>
  </si>
  <si>
    <t>Industrial biotechnology</t>
  </si>
  <si>
    <t>Other engineering and technologies</t>
  </si>
  <si>
    <t>Basic medicine</t>
  </si>
  <si>
    <t>Clinical medicine</t>
  </si>
  <si>
    <t>Health sciences</t>
  </si>
  <si>
    <t>Health biotechnology</t>
  </si>
  <si>
    <t>Other medical sciences</t>
  </si>
  <si>
    <t>Agriculture, forestry and fisheries</t>
  </si>
  <si>
    <t>Veterinary science</t>
  </si>
  <si>
    <t>Psychology</t>
  </si>
  <si>
    <t>Economics and business</t>
  </si>
  <si>
    <t>Educational sciences</t>
  </si>
  <si>
    <t>Sociology</t>
  </si>
  <si>
    <t>Social and economic geography</t>
  </si>
  <si>
    <t>Media and communications</t>
  </si>
  <si>
    <t>Other social sciences</t>
  </si>
  <si>
    <t>History and archaeology</t>
  </si>
  <si>
    <t>Languages and literature</t>
  </si>
  <si>
    <t>Philosophy, ethics and religion</t>
  </si>
  <si>
    <t>Ireland (GNP)</t>
  </si>
  <si>
    <t>Singapore</t>
  </si>
  <si>
    <t>Slovenia</t>
  </si>
  <si>
    <t>South Africa</t>
  </si>
  <si>
    <t>Romania</t>
  </si>
  <si>
    <t>Argentina</t>
  </si>
  <si>
    <t>China</t>
  </si>
  <si>
    <t>Israel</t>
  </si>
  <si>
    <t>Ranking</t>
  </si>
  <si>
    <t>2008</t>
  </si>
  <si>
    <t>Chile</t>
  </si>
  <si>
    <t>OECD</t>
  </si>
  <si>
    <t>Field of Science</t>
  </si>
  <si>
    <t>Indirect Government</t>
  </si>
  <si>
    <t>Irish Public Research</t>
  </si>
  <si>
    <t>EU</t>
  </si>
  <si>
    <t>% of Total</t>
  </si>
  <si>
    <t>Mechanical engineering</t>
  </si>
  <si>
    <t>Chemical engineering</t>
  </si>
  <si>
    <t>Environmental biotechnology</t>
  </si>
  <si>
    <t>Nano-technology</t>
  </si>
  <si>
    <t>Law</t>
  </si>
  <si>
    <t>Political science</t>
  </si>
  <si>
    <t>Art (arts, history of arts, performing arts, music)</t>
  </si>
  <si>
    <t>Other humanities</t>
  </si>
  <si>
    <t>Totals</t>
  </si>
  <si>
    <t>Natural sciences</t>
  </si>
  <si>
    <t>Engineering and technology</t>
  </si>
  <si>
    <t>Medical and health sciences</t>
  </si>
  <si>
    <t>Agricultural science</t>
  </si>
  <si>
    <t>Social sciences</t>
  </si>
  <si>
    <t>Basic Research</t>
  </si>
  <si>
    <t>Applied Research</t>
  </si>
  <si>
    <t>Experimental Research</t>
  </si>
  <si>
    <t>Applied</t>
  </si>
  <si>
    <t>Experimental</t>
  </si>
  <si>
    <t>Pay costs</t>
  </si>
  <si>
    <t>Non-pay costs</t>
  </si>
  <si>
    <t>Capital costs</t>
  </si>
  <si>
    <t>Total Research Income (excl. indirect govern)</t>
  </si>
  <si>
    <t>Grant Total</t>
  </si>
  <si>
    <t>Direct Sources of Funds</t>
  </si>
  <si>
    <t>HERD (current prices)</t>
  </si>
  <si>
    <t>OECD % GDP*</t>
  </si>
  <si>
    <t>Estonia</t>
  </si>
  <si>
    <t>Total - 2010</t>
  </si>
  <si>
    <t>Researchers FTEs</t>
  </si>
  <si>
    <t>IT Sligo</t>
  </si>
  <si>
    <t>IT Tralee</t>
  </si>
  <si>
    <t>IADT</t>
  </si>
  <si>
    <t>Dundalk IT</t>
  </si>
  <si>
    <t>IT Tallaght</t>
  </si>
  <si>
    <t>NUIG</t>
  </si>
  <si>
    <t xml:space="preserve">PRTLI Capital funding </t>
  </si>
  <si>
    <t xml:space="preserve">Dept of Education </t>
  </si>
  <si>
    <t xml:space="preserve">Non Pay </t>
  </si>
  <si>
    <t>Male FTE</t>
  </si>
  <si>
    <t>Female FTE</t>
  </si>
  <si>
    <t>Researchers</t>
  </si>
  <si>
    <t>Ireland (GDP)</t>
  </si>
  <si>
    <t>2010</t>
  </si>
  <si>
    <t>2012</t>
  </si>
  <si>
    <t>UL</t>
  </si>
  <si>
    <t>Total - 2012</t>
  </si>
  <si>
    <t>Not classified</t>
  </si>
  <si>
    <t>Science Foundation Ireland</t>
  </si>
  <si>
    <t xml:space="preserve">Other State Funding </t>
  </si>
  <si>
    <t>Total R&amp;D personnel</t>
  </si>
  <si>
    <t>Pay</t>
  </si>
  <si>
    <t xml:space="preserve">Capital </t>
  </si>
  <si>
    <t xml:space="preserve">Basic </t>
  </si>
  <si>
    <t>Maynooth University</t>
  </si>
  <si>
    <t xml:space="preserve">PRTLI Current funding </t>
  </si>
  <si>
    <t xml:space="preserve">Enterprise Ireland </t>
  </si>
  <si>
    <t>Health Research Board</t>
  </si>
  <si>
    <t>Country</t>
  </si>
  <si>
    <t>HERD as a % of economic activity</t>
  </si>
  <si>
    <t>Unit</t>
  </si>
  <si>
    <t>Year</t>
  </si>
  <si>
    <t>2014</t>
  </si>
  <si>
    <t>Latvia</t>
  </si>
  <si>
    <t xml:space="preserve"> </t>
  </si>
  <si>
    <t>Percentage</t>
  </si>
  <si>
    <t>European Union (28 countries)</t>
  </si>
  <si>
    <t>OECD - Total</t>
  </si>
  <si>
    <t>EU28 % GDP</t>
  </si>
  <si>
    <t>Russia</t>
  </si>
  <si>
    <t>EU 28</t>
  </si>
  <si>
    <t>Total - 2014</t>
  </si>
  <si>
    <t xml:space="preserve">Irish Research Council </t>
  </si>
  <si>
    <t xml:space="preserve">Dept of Agriculture </t>
  </si>
  <si>
    <t>Teagasc</t>
  </si>
  <si>
    <t>Other HEA funding</t>
  </si>
  <si>
    <t>Other and Own</t>
  </si>
  <si>
    <t>All Higher Education Institutes</t>
  </si>
  <si>
    <t>Figure 23</t>
  </si>
  <si>
    <t>% of total</t>
  </si>
  <si>
    <t>Researchers (HC) per 1000 labour force - Ireland's rank out of 37 countries</t>
  </si>
  <si>
    <t>Total research Personnel</t>
  </si>
  <si>
    <t>Support staff</t>
  </si>
  <si>
    <t>RCSI</t>
  </si>
  <si>
    <t>Athlone IT</t>
  </si>
  <si>
    <t>IT Blanchardstown</t>
  </si>
  <si>
    <t>Mary Immaculate College</t>
  </si>
  <si>
    <t>Letterkenny IT</t>
  </si>
  <si>
    <t>Galway-Mayo IT</t>
  </si>
  <si>
    <t>Limerick IT</t>
  </si>
  <si>
    <t>Waterford IT</t>
  </si>
  <si>
    <t>Cork IT</t>
  </si>
  <si>
    <t>Total researchers in HE sector (FTE)</t>
  </si>
  <si>
    <t>Percentage of HERD finaced by industry</t>
  </si>
  <si>
    <t>2016</t>
  </si>
  <si>
    <t>Ireland GNP</t>
  </si>
  <si>
    <t>Total - 2016</t>
  </si>
  <si>
    <t xml:space="preserve"> Total FTE researchers in the higher education sector 2006-2016</t>
  </si>
  <si>
    <t xml:space="preserve"> HERD as a % of GDP/GNP (2016)</t>
  </si>
  <si>
    <t>Ireland HERD</t>
  </si>
  <si>
    <t>Ireland HERD % GNP</t>
  </si>
  <si>
    <t>2016 or latest</t>
  </si>
  <si>
    <t>Taipei</t>
  </si>
  <si>
    <t xml:space="preserve">Female researchers as a % of total researchers
</t>
  </si>
  <si>
    <t>Direct Government</t>
  </si>
  <si>
    <t>Figure 21</t>
  </si>
  <si>
    <t>Figure 19</t>
  </si>
  <si>
    <t>Figure 20</t>
  </si>
  <si>
    <t>Universities 2016</t>
  </si>
  <si>
    <t>IoT 2016</t>
  </si>
  <si>
    <t>* CSO Statbank N1724 - Gross national product at current market prices</t>
  </si>
  <si>
    <t>n/a</t>
  </si>
  <si>
    <t>Figure 9</t>
  </si>
  <si>
    <t xml:space="preserve">EPA </t>
  </si>
  <si>
    <t>Figure 16:  Percentage of HERD financed by industry (2016 or latest available data)</t>
  </si>
  <si>
    <t>Lithuania</t>
  </si>
  <si>
    <t>Gross domestic product at current market prices - ESA code (B.1*g)</t>
  </si>
  <si>
    <t>EU 15</t>
  </si>
  <si>
    <t>Czech Rep</t>
  </si>
  <si>
    <t>Slovak Rep</t>
  </si>
  <si>
    <t>UK</t>
  </si>
  <si>
    <t>Ireland's rank out of 43 countries</t>
  </si>
  <si>
    <t>Figure 17:  Higher education expenditure on R&amp;D by fields of science (€m.) 2006-2016 Current prices</t>
  </si>
  <si>
    <t>Figure 18</t>
  </si>
  <si>
    <t>Figure 8</t>
  </si>
  <si>
    <t>Other + Own HE Funds</t>
  </si>
  <si>
    <t>2017 (est)</t>
  </si>
  <si>
    <t>Researchers with doctorate</t>
  </si>
  <si>
    <t>Doctoral/Master  Students on payroll</t>
  </si>
  <si>
    <t>Doctoral/Master Students with grant from host institution</t>
  </si>
  <si>
    <t>Doctoral/Master Students with scholarship scheme</t>
  </si>
  <si>
    <t>Figure 24</t>
  </si>
  <si>
    <t>Ireland % GNI*</t>
  </si>
  <si>
    <t>GNI*</t>
  </si>
  <si>
    <t xml:space="preserve">CSO N1724 Modified Gross National Income at Current Market Prices </t>
  </si>
  <si>
    <t>Ireland GNI*</t>
  </si>
  <si>
    <t>Irelands ranking out of 32 countries</t>
  </si>
  <si>
    <t>Slovak Rep.</t>
  </si>
  <si>
    <t>Ireland's Ranking out of 31 countries</t>
  </si>
  <si>
    <t>Others (Doctoral/Masters Students on payroll)</t>
  </si>
  <si>
    <t>Ireland's Ranking GNI*</t>
  </si>
  <si>
    <t>Ireland's Ranking GNP</t>
  </si>
  <si>
    <t>Total – 2016</t>
  </si>
  <si>
    <t>Doctoral/Master students</t>
  </si>
  <si>
    <r>
      <t xml:space="preserve">-    </t>
    </r>
    <r>
      <rPr>
        <i/>
        <sz val="9"/>
        <color rgb="FFC00000"/>
        <rFont val="Trebuchet MS"/>
        <family val="2"/>
      </rPr>
      <t xml:space="preserve">Employed by R&amp;D Unit </t>
    </r>
  </si>
  <si>
    <r>
      <t xml:space="preserve">-    </t>
    </r>
    <r>
      <rPr>
        <i/>
        <sz val="9"/>
        <color rgb="FFC00000"/>
        <rFont val="Trebuchet MS"/>
        <family val="2"/>
      </rPr>
      <t xml:space="preserve">In receipt of a grant from host institution </t>
    </r>
  </si>
  <si>
    <r>
      <t xml:space="preserve">-    </t>
    </r>
    <r>
      <rPr>
        <i/>
        <sz val="9"/>
        <color rgb="FFC00000"/>
        <rFont val="Trebuchet MS"/>
        <family val="2"/>
      </rPr>
      <t xml:space="preserve">In receipt of a competitive funding scheme </t>
    </r>
  </si>
  <si>
    <t>Table 2</t>
  </si>
  <si>
    <t>Figure 6</t>
  </si>
  <si>
    <t>Figure 7</t>
  </si>
  <si>
    <t>[1] A ‘Not Classified’ category was added to the Field of Science breakdowns in the 2012 HERD report for the first time. A Department/School not readily classified into a field of science was included in the “Not classified” category e.g. Research Office, Office of VP for Research, President’s Office, Admin and Support, Research and Commercialisation Support, etc. Prior to the 2012 survey these offices were coded under Social Sciences.</t>
  </si>
  <si>
    <t>Not classified [1]</t>
  </si>
  <si>
    <t>Female researchers (headcount) as a % of total researchers (2016 or latest available data)</t>
  </si>
  <si>
    <t>Figuere 11</t>
  </si>
  <si>
    <t>Figure 12</t>
  </si>
  <si>
    <t xml:space="preserve">Medical and Health Science                        </t>
  </si>
  <si>
    <t>Total – 2014</t>
  </si>
  <si>
    <t>Total – 2012</t>
  </si>
  <si>
    <t>Headcount Data</t>
  </si>
  <si>
    <t>Full time equivalent data</t>
  </si>
  <si>
    <t>Figure 13</t>
  </si>
  <si>
    <t>Figure 15</t>
  </si>
  <si>
    <t>Indirect Government (HEA Block Grant)</t>
  </si>
  <si>
    <t>Industry</t>
  </si>
  <si>
    <t>Fields of Science</t>
  </si>
  <si>
    <t>€m</t>
  </si>
  <si>
    <t>Veterinary Medicine</t>
  </si>
  <si>
    <t>Table 5</t>
  </si>
  <si>
    <t>Figure 14</t>
  </si>
  <si>
    <t>Table 6</t>
  </si>
  <si>
    <t>Figure 22</t>
  </si>
  <si>
    <t>Figure 5</t>
  </si>
  <si>
    <t>Table 1</t>
  </si>
  <si>
    <t>Figure 2</t>
  </si>
  <si>
    <t>Figure 1</t>
  </si>
  <si>
    <t>Figure 3</t>
  </si>
  <si>
    <t>Figure 4</t>
  </si>
  <si>
    <t>Table 3</t>
  </si>
  <si>
    <t>Figure 10</t>
  </si>
  <si>
    <t>Table 4</t>
  </si>
  <si>
    <t>Table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</si>
</sst>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43" formatCode="_-* #,##0.00_-;\-* #,##0.00_-;_-* &quot;-&quot;??_-;_-@_-"/>
    <numFmt numFmtId="164" formatCode="#,##0.0"/>
    <numFmt numFmtId="165" formatCode="0.0%"/>
    <numFmt numFmtId="166" formatCode="0_ ;[Red]\-0\ "/>
    <numFmt numFmtId="167" formatCode="0_)"/>
    <numFmt numFmtId="168" formatCode="0.0"/>
    <numFmt numFmtId="169" formatCode="0.0000"/>
    <numFmt numFmtId="170" formatCode="#,##0.00_ ;\-#,##0.00\ "/>
    <numFmt numFmtId="171" formatCode="0.00000"/>
  </numFmts>
  <fonts count="78" x14ac:knownFonts="1">
    <font>
      <sz val="10"/>
      <name val="Arial"/>
    </font>
    <font>
      <sz val="11"/>
      <color theme="1"/>
      <name val="Segoe UI"/>
      <family val="2"/>
      <scheme val="minor"/>
    </font>
    <font>
      <sz val="11"/>
      <color theme="1"/>
      <name val="Segoe UI"/>
      <family val="2"/>
      <scheme val="minor"/>
    </font>
    <font>
      <sz val="11"/>
      <color theme="1"/>
      <name val="Segoe UI"/>
      <family val="2"/>
      <scheme val="minor"/>
    </font>
    <font>
      <sz val="11"/>
      <color theme="1"/>
      <name val="Segoe UI"/>
      <family val="2"/>
      <scheme val="minor"/>
    </font>
    <font>
      <sz val="11"/>
      <color theme="1"/>
      <name val="Segoe UI"/>
      <family val="2"/>
      <scheme val="minor"/>
    </font>
    <font>
      <sz val="10"/>
      <name val="Arial"/>
      <family val="2"/>
    </font>
    <font>
      <sz val="8"/>
      <name val="Arial"/>
      <family val="2"/>
    </font>
    <font>
      <b/>
      <sz val="10"/>
      <name val="Arial"/>
      <family val="2"/>
    </font>
    <font>
      <sz val="10"/>
      <name val="Courier"/>
      <family val="3"/>
    </font>
    <font>
      <sz val="9"/>
      <name val="Helvetica"/>
      <family val="2"/>
    </font>
    <font>
      <b/>
      <sz val="10"/>
      <name val="Trebuchet MS"/>
      <family val="2"/>
    </font>
    <font>
      <sz val="10"/>
      <name val="Trebuchet MS"/>
      <family val="2"/>
    </font>
    <font>
      <b/>
      <sz val="11"/>
      <name val="Trebuchet MS"/>
      <family val="2"/>
    </font>
    <font>
      <sz val="11"/>
      <name val="Trebuchet MS"/>
      <family val="2"/>
    </font>
    <font>
      <b/>
      <sz val="10"/>
      <color rgb="FFFF0000"/>
      <name val="Arial"/>
      <family val="2"/>
    </font>
    <font>
      <b/>
      <sz val="10"/>
      <color theme="9" tint="-0.249977111117893"/>
      <name val="Arial"/>
      <family val="2"/>
    </font>
    <font>
      <sz val="10"/>
      <color rgb="FF00B050"/>
      <name val="Arial"/>
      <family val="2"/>
    </font>
    <font>
      <b/>
      <sz val="8"/>
      <color indexed="81"/>
      <name val="Tahoma"/>
      <family val="2"/>
    </font>
    <font>
      <sz val="8"/>
      <color indexed="81"/>
      <name val="Tahoma"/>
      <family val="2"/>
    </font>
    <font>
      <b/>
      <sz val="9"/>
      <name val="Trebuchet MS"/>
      <family val="2"/>
    </font>
    <font>
      <sz val="9"/>
      <name val="Trebuchet MS"/>
      <family val="2"/>
    </font>
    <font>
      <b/>
      <sz val="11"/>
      <color theme="1"/>
      <name val="Segoe UI"/>
      <family val="2"/>
      <scheme val="minor"/>
    </font>
    <font>
      <sz val="10"/>
      <color rgb="FFFF0000"/>
      <name val="Trebuchet MS"/>
      <family val="2"/>
    </font>
    <font>
      <b/>
      <sz val="10"/>
      <color rgb="FF00B050"/>
      <name val="Trebuchet MS"/>
      <family val="2"/>
    </font>
    <font>
      <sz val="9"/>
      <color rgb="FF00B0F0"/>
      <name val="Trebuchet MS"/>
      <family val="2"/>
    </font>
    <font>
      <b/>
      <sz val="9"/>
      <color theme="1"/>
      <name val="Trebuchet MS"/>
      <family val="2"/>
    </font>
    <font>
      <b/>
      <sz val="9"/>
      <name val="Arial"/>
      <family val="2"/>
    </font>
    <font>
      <b/>
      <u/>
      <sz val="14"/>
      <name val="Arial"/>
      <family val="2"/>
    </font>
    <font>
      <sz val="8"/>
      <name val="Trebuchet MS"/>
      <family val="2"/>
    </font>
    <font>
      <b/>
      <sz val="8"/>
      <name val="Trebuchet MS"/>
      <family val="2"/>
    </font>
    <font>
      <sz val="11"/>
      <color theme="1"/>
      <name val="Trebuchet MS"/>
      <family val="2"/>
    </font>
    <font>
      <sz val="8"/>
      <color theme="1"/>
      <name val="Trebuchet MS"/>
      <family val="2"/>
    </font>
    <font>
      <sz val="8"/>
      <color rgb="FF0070C0"/>
      <name val="Trebuchet MS"/>
      <family val="2"/>
    </font>
    <font>
      <b/>
      <sz val="9"/>
      <name val="Helvetica"/>
      <family val="2"/>
    </font>
    <font>
      <sz val="11"/>
      <name val="Segoe UI"/>
      <family val="2"/>
      <scheme val="minor"/>
    </font>
    <font>
      <b/>
      <sz val="18"/>
      <color theme="3"/>
      <name val="Segoe UI"/>
      <family val="2"/>
      <scheme val="major"/>
    </font>
    <font>
      <b/>
      <sz val="15"/>
      <color theme="3"/>
      <name val="Segoe UI"/>
      <family val="2"/>
      <scheme val="minor"/>
    </font>
    <font>
      <b/>
      <sz val="13"/>
      <color theme="3"/>
      <name val="Segoe UI"/>
      <family val="2"/>
      <scheme val="minor"/>
    </font>
    <font>
      <b/>
      <sz val="11"/>
      <color theme="3"/>
      <name val="Segoe UI"/>
      <family val="2"/>
      <scheme val="minor"/>
    </font>
    <font>
      <sz val="11"/>
      <color rgb="FF006100"/>
      <name val="Segoe UI"/>
      <family val="2"/>
      <scheme val="minor"/>
    </font>
    <font>
      <sz val="11"/>
      <color rgb="FF9C0006"/>
      <name val="Segoe UI"/>
      <family val="2"/>
      <scheme val="minor"/>
    </font>
    <font>
      <sz val="11"/>
      <color rgb="FF9C6500"/>
      <name val="Segoe UI"/>
      <family val="2"/>
      <scheme val="minor"/>
    </font>
    <font>
      <sz val="11"/>
      <color rgb="FF3F3F76"/>
      <name val="Segoe UI"/>
      <family val="2"/>
      <scheme val="minor"/>
    </font>
    <font>
      <b/>
      <sz val="11"/>
      <color rgb="FF3F3F3F"/>
      <name val="Segoe UI"/>
      <family val="2"/>
      <scheme val="minor"/>
    </font>
    <font>
      <b/>
      <sz val="11"/>
      <color rgb="FFFA7D00"/>
      <name val="Segoe UI"/>
      <family val="2"/>
      <scheme val="minor"/>
    </font>
    <font>
      <sz val="11"/>
      <color rgb="FFFA7D00"/>
      <name val="Segoe UI"/>
      <family val="2"/>
      <scheme val="minor"/>
    </font>
    <font>
      <b/>
      <sz val="11"/>
      <color theme="0"/>
      <name val="Segoe UI"/>
      <family val="2"/>
      <scheme val="minor"/>
    </font>
    <font>
      <sz val="11"/>
      <color rgb="FFFF0000"/>
      <name val="Segoe UI"/>
      <family val="2"/>
      <scheme val="minor"/>
    </font>
    <font>
      <i/>
      <sz val="11"/>
      <color rgb="FF7F7F7F"/>
      <name val="Segoe UI"/>
      <family val="2"/>
      <scheme val="minor"/>
    </font>
    <font>
      <sz val="11"/>
      <color theme="0"/>
      <name val="Segoe UI"/>
      <family val="2"/>
      <scheme val="minor"/>
    </font>
    <font>
      <u/>
      <sz val="8"/>
      <name val="Verdana"/>
      <family val="2"/>
    </font>
    <font>
      <b/>
      <sz val="8"/>
      <name val="Verdana"/>
      <family val="2"/>
    </font>
    <font>
      <sz val="8"/>
      <color indexed="9"/>
      <name val="Verdana"/>
      <family val="2"/>
    </font>
    <font>
      <b/>
      <sz val="8"/>
      <color indexed="9"/>
      <name val="Verdana"/>
      <family val="2"/>
    </font>
    <font>
      <b/>
      <u/>
      <sz val="9"/>
      <color indexed="18"/>
      <name val="Verdana"/>
      <family val="2"/>
    </font>
    <font>
      <b/>
      <sz val="9"/>
      <color indexed="10"/>
      <name val="Courier New"/>
      <family val="3"/>
    </font>
    <font>
      <sz val="9"/>
      <color indexed="81"/>
      <name val="Tahoma"/>
      <family val="2"/>
    </font>
    <font>
      <b/>
      <sz val="10"/>
      <color theme="0"/>
      <name val="Arial"/>
      <family val="2"/>
    </font>
    <font>
      <i/>
      <sz val="10"/>
      <name val="Arial"/>
      <family val="2"/>
    </font>
    <font>
      <sz val="10"/>
      <color theme="0"/>
      <name val="Arial"/>
      <family val="2"/>
    </font>
    <font>
      <b/>
      <sz val="7"/>
      <color rgb="FFFFFFFF"/>
      <name val="Calibri"/>
      <family val="2"/>
    </font>
    <font>
      <sz val="9"/>
      <color rgb="FF000000"/>
      <name val="Trebuchet MS"/>
      <family val="2"/>
    </font>
    <font>
      <b/>
      <sz val="9"/>
      <color rgb="FF000000"/>
      <name val="Trebuchet MS"/>
      <family val="2"/>
    </font>
    <font>
      <sz val="9"/>
      <color rgb="FFC00000"/>
      <name val="Trebuchet MS"/>
      <family val="2"/>
    </font>
    <font>
      <i/>
      <sz val="9"/>
      <color rgb="FFC00000"/>
      <name val="Trebuchet MS"/>
      <family val="2"/>
    </font>
    <font>
      <b/>
      <i/>
      <sz val="9"/>
      <color rgb="FFC00000"/>
      <name val="Trebuchet MS"/>
      <family val="2"/>
    </font>
    <font>
      <sz val="11"/>
      <name val="Courier"/>
      <family val="3"/>
    </font>
    <font>
      <sz val="10"/>
      <color theme="0"/>
      <name val="Trebuchet MS"/>
      <family val="2"/>
    </font>
    <font>
      <b/>
      <sz val="10"/>
      <color rgb="FFFFFFFF"/>
      <name val="Trebuchet MS"/>
      <family val="2"/>
    </font>
    <font>
      <sz val="8.5"/>
      <name val="Arial"/>
      <family val="2"/>
    </font>
    <font>
      <b/>
      <sz val="10"/>
      <color rgb="FFFFFFFF"/>
      <name val="Arial"/>
      <family val="2"/>
    </font>
    <font>
      <b/>
      <sz val="9.5"/>
      <color rgb="FFFFFFFF"/>
      <name val="Arial"/>
      <family val="2"/>
    </font>
    <font>
      <b/>
      <sz val="8.5"/>
      <name val="Arial"/>
      <family val="2"/>
    </font>
    <font>
      <b/>
      <sz val="8"/>
      <color theme="0"/>
      <name val="Trebuchet MS"/>
      <family val="2"/>
    </font>
    <font>
      <sz val="10"/>
      <color rgb="FFFFFFFF"/>
      <name val="Arial"/>
      <family val="2"/>
    </font>
    <font>
      <b/>
      <sz val="9"/>
      <color indexed="81"/>
      <name val="Tahoma"/>
      <family val="2"/>
    </font>
    <font>
      <sz val="10"/>
      <color theme="1"/>
      <name val="Trebuchet MS"/>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2973BD"/>
        <bgColor indexed="64"/>
      </patternFill>
    </fill>
    <fill>
      <patternFill patternType="solid">
        <fgColor rgb="FF00A1E3"/>
        <bgColor indexed="64"/>
      </patternFill>
    </fill>
    <fill>
      <patternFill patternType="solid">
        <fgColor rgb="FFC4D8ED"/>
        <bgColor indexed="64"/>
      </patternFill>
    </fill>
    <fill>
      <patternFill patternType="mediumGray">
        <fgColor rgb="FFC0C0C0"/>
        <bgColor rgb="FFFFFFFF"/>
      </patternFill>
    </fill>
    <fill>
      <patternFill patternType="solid">
        <fgColor rgb="FFF0F8FF"/>
        <bgColor indexed="64"/>
      </patternFill>
    </fill>
    <fill>
      <patternFill patternType="solid">
        <fgColor theme="0"/>
        <bgColor indexed="64"/>
      </patternFill>
    </fill>
    <fill>
      <patternFill patternType="solid">
        <fgColor theme="6"/>
        <bgColor indexed="64"/>
      </patternFill>
    </fill>
    <fill>
      <patternFill patternType="solid">
        <fgColor theme="6" tint="0.79998168889431442"/>
        <bgColor indexed="64"/>
      </patternFill>
    </fill>
    <fill>
      <patternFill patternType="solid">
        <fgColor rgb="FF70AD47"/>
        <bgColor indexed="64"/>
      </patternFill>
    </fill>
    <fill>
      <patternFill patternType="solid">
        <fgColor rgb="FFE2EFD9"/>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auto="1"/>
      </left>
      <right style="thin">
        <color auto="1"/>
      </right>
      <top/>
      <bottom style="thin">
        <color auto="1"/>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auto="1"/>
      </left>
      <right style="thin">
        <color indexed="64"/>
      </right>
      <top style="thin">
        <color indexed="64"/>
      </top>
      <bottom style="double">
        <color indexed="64"/>
      </bottom>
      <diagonal/>
    </border>
    <border>
      <left/>
      <right/>
      <top/>
      <bottom style="double">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theme="0"/>
      </left>
      <right style="thin">
        <color theme="0"/>
      </right>
      <top style="thin">
        <color indexed="64"/>
      </top>
      <bottom style="double">
        <color indexed="64"/>
      </bottom>
      <diagonal/>
    </border>
  </borders>
  <cellStyleXfs count="56">
    <xf numFmtId="0" fontId="0" fillId="0" borderId="0"/>
    <xf numFmtId="9" fontId="6" fillId="0" borderId="0" applyFont="0" applyFill="0" applyBorder="0" applyAlignment="0" applyProtection="0"/>
    <xf numFmtId="167" fontId="9" fillId="0" borderId="0"/>
    <xf numFmtId="0" fontId="6" fillId="0" borderId="0"/>
    <xf numFmtId="167" fontId="9" fillId="0" borderId="0"/>
    <xf numFmtId="167" fontId="9" fillId="0" borderId="0"/>
    <xf numFmtId="167" fontId="9" fillId="0" borderId="0"/>
    <xf numFmtId="167" fontId="9" fillId="0" borderId="0"/>
    <xf numFmtId="167" fontId="9" fillId="0" borderId="0"/>
    <xf numFmtId="167" fontId="9" fillId="0" borderId="0"/>
    <xf numFmtId="0" fontId="5" fillId="0" borderId="0"/>
    <xf numFmtId="0" fontId="4" fillId="0" borderId="0"/>
    <xf numFmtId="0" fontId="36" fillId="0" borderId="0" applyNumberFormat="0" applyFill="0" applyBorder="0" applyAlignment="0" applyProtection="0"/>
    <xf numFmtId="0" fontId="37" fillId="0" borderId="10" applyNumberFormat="0" applyFill="0" applyAlignment="0" applyProtection="0"/>
    <xf numFmtId="0" fontId="38" fillId="0" borderId="11" applyNumberFormat="0" applyFill="0" applyAlignment="0" applyProtection="0"/>
    <xf numFmtId="0" fontId="39" fillId="0" borderId="12"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13" applyNumberFormat="0" applyAlignment="0" applyProtection="0"/>
    <xf numFmtId="0" fontId="44" fillId="6" borderId="14" applyNumberFormat="0" applyAlignment="0" applyProtection="0"/>
    <xf numFmtId="0" fontId="45" fillId="6" borderId="13" applyNumberFormat="0" applyAlignment="0" applyProtection="0"/>
    <xf numFmtId="0" fontId="46" fillId="0" borderId="15" applyNumberFormat="0" applyFill="0" applyAlignment="0" applyProtection="0"/>
    <xf numFmtId="0" fontId="47" fillId="7" borderId="1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22" fillId="0" borderId="18" applyNumberFormat="0" applyFill="0" applyAlignment="0" applyProtection="0"/>
    <xf numFmtId="0" fontId="50"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50" fillId="32" borderId="0" applyNumberFormat="0" applyBorder="0" applyAlignment="0" applyProtection="0"/>
    <xf numFmtId="0" fontId="3" fillId="8" borderId="17" applyNumberFormat="0" applyFont="0" applyAlignment="0" applyProtection="0"/>
    <xf numFmtId="0" fontId="3" fillId="0" borderId="0"/>
    <xf numFmtId="0" fontId="2" fillId="0" borderId="0"/>
    <xf numFmtId="0" fontId="1" fillId="0" borderId="0"/>
  </cellStyleXfs>
  <cellXfs count="360">
    <xf numFmtId="0" fontId="0" fillId="0" borderId="0" xfId="0"/>
    <xf numFmtId="0" fontId="8" fillId="0" borderId="0" xfId="0" applyNumberFormat="1" applyFont="1"/>
    <xf numFmtId="0" fontId="8" fillId="0" borderId="0" xfId="0" applyFont="1"/>
    <xf numFmtId="164" fontId="0" fillId="0" borderId="0" xfId="0" applyNumberFormat="1"/>
    <xf numFmtId="3" fontId="0" fillId="0" borderId="0" xfId="0" applyNumberFormat="1"/>
    <xf numFmtId="168" fontId="0" fillId="0" borderId="0" xfId="0" applyNumberFormat="1"/>
    <xf numFmtId="1" fontId="0" fillId="0" borderId="0" xfId="0" applyNumberFormat="1"/>
    <xf numFmtId="0" fontId="12" fillId="0" borderId="0" xfId="0" applyFont="1"/>
    <xf numFmtId="0" fontId="11" fillId="0" borderId="0" xfId="0" applyFont="1"/>
    <xf numFmtId="0" fontId="14" fillId="0" borderId="0" xfId="0" applyFont="1"/>
    <xf numFmtId="0" fontId="6" fillId="0" borderId="0" xfId="0" applyFont="1"/>
    <xf numFmtId="0" fontId="16"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8" fillId="0" borderId="0" xfId="0" applyFont="1" applyAlignment="1">
      <alignment horizontal="center" vertical="center"/>
    </xf>
    <xf numFmtId="3" fontId="17" fillId="0" borderId="0" xfId="0" applyNumberFormat="1" applyFont="1"/>
    <xf numFmtId="0" fontId="6" fillId="0" borderId="0" xfId="3"/>
    <xf numFmtId="0" fontId="0" fillId="0" borderId="0" xfId="0" applyAlignment="1">
      <alignment vertical="center"/>
    </xf>
    <xf numFmtId="168" fontId="0" fillId="0" borderId="0" xfId="0" applyNumberFormat="1" applyAlignment="1">
      <alignment vertical="center"/>
    </xf>
    <xf numFmtId="168" fontId="12" fillId="0" borderId="0" xfId="5" applyNumberFormat="1" applyFont="1" applyBorder="1" applyAlignment="1">
      <alignment horizontal="center"/>
    </xf>
    <xf numFmtId="1" fontId="12" fillId="0" borderId="0" xfId="5" applyNumberFormat="1" applyFont="1" applyAlignment="1">
      <alignment horizontal="right"/>
    </xf>
    <xf numFmtId="0" fontId="11" fillId="0" borderId="0" xfId="5" applyNumberFormat="1" applyFont="1" applyBorder="1" applyAlignment="1">
      <alignment horizontal="right"/>
    </xf>
    <xf numFmtId="0" fontId="11" fillId="0" borderId="0" xfId="5" applyNumberFormat="1" applyFont="1" applyAlignment="1">
      <alignment horizontal="right"/>
    </xf>
    <xf numFmtId="168" fontId="11" fillId="0" borderId="0" xfId="5" applyNumberFormat="1" applyFont="1" applyBorder="1" applyAlignment="1">
      <alignment horizontal="center" vertical="top" wrapText="1"/>
    </xf>
    <xf numFmtId="1" fontId="12" fillId="0" borderId="0" xfId="5" applyNumberFormat="1" applyFont="1" applyBorder="1" applyAlignment="1">
      <alignment horizontal="right"/>
    </xf>
    <xf numFmtId="167" fontId="12" fillId="0" borderId="0" xfId="6" applyFont="1"/>
    <xf numFmtId="167" fontId="12" fillId="0" borderId="0" xfId="6" applyFont="1" applyAlignment="1">
      <alignment horizontal="right"/>
    </xf>
    <xf numFmtId="0" fontId="23" fillId="0" borderId="0" xfId="0" applyFont="1"/>
    <xf numFmtId="0" fontId="24" fillId="0" borderId="0" xfId="0" applyFont="1"/>
    <xf numFmtId="167" fontId="25" fillId="0" borderId="0" xfId="6" applyFont="1" applyAlignment="1" applyProtection="1">
      <alignment horizontal="left"/>
    </xf>
    <xf numFmtId="167" fontId="12" fillId="0" borderId="0" xfId="4" applyFont="1"/>
    <xf numFmtId="167" fontId="12" fillId="0" borderId="0" xfId="4" applyFont="1" applyAlignment="1">
      <alignment horizontal="right"/>
    </xf>
    <xf numFmtId="0" fontId="8" fillId="0" borderId="0" xfId="0" applyFont="1" applyAlignment="1">
      <alignment horizontal="center"/>
    </xf>
    <xf numFmtId="0" fontId="0" fillId="0" borderId="0" xfId="0" applyAlignment="1">
      <alignment horizontal="center"/>
    </xf>
    <xf numFmtId="168" fontId="21" fillId="0" borderId="0" xfId="0" applyNumberFormat="1" applyFont="1" applyFill="1" applyBorder="1" applyAlignment="1">
      <alignment horizontal="center" vertical="center" wrapText="1"/>
    </xf>
    <xf numFmtId="168" fontId="21" fillId="0" borderId="0" xfId="0" applyNumberFormat="1" applyFont="1" applyFill="1" applyBorder="1" applyAlignment="1">
      <alignment vertical="center" wrapText="1"/>
    </xf>
    <xf numFmtId="168" fontId="21" fillId="0" borderId="0" xfId="0" applyNumberFormat="1" applyFont="1" applyFill="1" applyBorder="1" applyAlignment="1">
      <alignment horizontal="left" vertical="center" wrapText="1"/>
    </xf>
    <xf numFmtId="168" fontId="21" fillId="0" borderId="0" xfId="0" applyNumberFormat="1" applyFont="1" applyBorder="1" applyAlignment="1">
      <alignment vertical="center" wrapText="1"/>
    </xf>
    <xf numFmtId="168" fontId="21" fillId="0" borderId="0" xfId="0" applyNumberFormat="1" applyFont="1" applyFill="1" applyAlignment="1">
      <alignment vertical="center" wrapText="1"/>
    </xf>
    <xf numFmtId="1" fontId="21" fillId="0" borderId="0" xfId="0" applyNumberFormat="1" applyFont="1" applyBorder="1" applyAlignment="1">
      <alignment horizontal="center" vertical="center" wrapText="1"/>
    </xf>
    <xf numFmtId="1" fontId="21" fillId="0" borderId="0" xfId="0" applyNumberFormat="1" applyFont="1" applyBorder="1" applyAlignment="1">
      <alignment vertical="center" wrapText="1"/>
    </xf>
    <xf numFmtId="168" fontId="0" fillId="0" borderId="0" xfId="0" applyNumberFormat="1" applyBorder="1"/>
    <xf numFmtId="168" fontId="0" fillId="0" borderId="0" xfId="0" applyNumberFormat="1" applyBorder="1" applyAlignment="1">
      <alignment vertical="center"/>
    </xf>
    <xf numFmtId="168" fontId="21" fillId="0" borderId="0" xfId="0" applyNumberFormat="1" applyFont="1" applyFill="1"/>
    <xf numFmtId="168" fontId="21" fillId="0" borderId="0" xfId="0" applyNumberFormat="1" applyFont="1" applyFill="1" applyAlignment="1">
      <alignment vertical="center"/>
    </xf>
    <xf numFmtId="165" fontId="26" fillId="0" borderId="0" xfId="0" applyNumberFormat="1" applyFont="1" applyFill="1"/>
    <xf numFmtId="165" fontId="0" fillId="0" borderId="0" xfId="0" applyNumberFormat="1"/>
    <xf numFmtId="168" fontId="8" fillId="0" borderId="0" xfId="0" applyNumberFormat="1" applyFont="1" applyAlignment="1">
      <alignment horizontal="center"/>
    </xf>
    <xf numFmtId="168" fontId="21" fillId="0" borderId="0" xfId="0" applyNumberFormat="1" applyFont="1" applyAlignment="1">
      <alignment horizontal="center" vertical="center" wrapText="1"/>
    </xf>
    <xf numFmtId="0" fontId="28" fillId="0" borderId="0" xfId="0" applyFont="1"/>
    <xf numFmtId="0" fontId="8" fillId="0" borderId="0" xfId="0" applyFont="1" applyBorder="1" applyAlignment="1">
      <alignment horizontal="center"/>
    </xf>
    <xf numFmtId="0" fontId="0" fillId="0" borderId="0" xfId="0" applyBorder="1" applyAlignment="1">
      <alignment horizontal="center"/>
    </xf>
    <xf numFmtId="0" fontId="8" fillId="0" borderId="0" xfId="0" applyFont="1" applyBorder="1"/>
    <xf numFmtId="9" fontId="0" fillId="0" borderId="0" xfId="1" applyFont="1" applyBorder="1" applyAlignment="1">
      <alignment horizontal="center"/>
    </xf>
    <xf numFmtId="9" fontId="0" fillId="0" borderId="0" xfId="0" applyNumberFormat="1" applyBorder="1" applyAlignment="1">
      <alignment horizontal="center"/>
    </xf>
    <xf numFmtId="0" fontId="0" fillId="0" borderId="0" xfId="0" applyBorder="1"/>
    <xf numFmtId="9" fontId="0" fillId="0" borderId="0" xfId="0" applyNumberFormat="1" applyAlignment="1">
      <alignment horizontal="center"/>
    </xf>
    <xf numFmtId="10" fontId="0" fillId="0" borderId="0" xfId="0" applyNumberFormat="1" applyAlignment="1">
      <alignment horizontal="center"/>
    </xf>
    <xf numFmtId="1" fontId="0" fillId="0" borderId="0" xfId="0" applyNumberFormat="1" applyBorder="1" applyAlignment="1">
      <alignment horizontal="center"/>
    </xf>
    <xf numFmtId="1" fontId="0" fillId="0" borderId="0" xfId="0" applyNumberFormat="1" applyBorder="1" applyAlignment="1">
      <alignment vertical="center"/>
    </xf>
    <xf numFmtId="168" fontId="0" fillId="0" borderId="0" xfId="0" applyNumberFormat="1" applyAlignment="1">
      <alignment horizontal="center" vertical="center" wrapText="1"/>
    </xf>
    <xf numFmtId="165" fontId="20" fillId="0" borderId="0" xfId="6" applyNumberFormat="1" applyFont="1" applyAlignment="1" applyProtection="1">
      <alignment horizontal="right"/>
    </xf>
    <xf numFmtId="165" fontId="25" fillId="0" borderId="0" xfId="6" applyNumberFormat="1" applyFont="1" applyAlignment="1" applyProtection="1">
      <alignment horizontal="right"/>
    </xf>
    <xf numFmtId="0" fontId="0" fillId="0" borderId="0" xfId="0" applyAlignment="1">
      <alignment horizontal="center"/>
    </xf>
    <xf numFmtId="168" fontId="20" fillId="0" borderId="0" xfId="0" applyNumberFormat="1" applyFont="1" applyFill="1" applyBorder="1" applyAlignment="1">
      <alignment horizontal="center" vertical="center" wrapText="1"/>
    </xf>
    <xf numFmtId="168" fontId="20" fillId="0" borderId="0" xfId="0" applyNumberFormat="1" applyFont="1" applyBorder="1" applyAlignment="1">
      <alignment vertical="center" wrapText="1"/>
    </xf>
    <xf numFmtId="168" fontId="8" fillId="0" borderId="0" xfId="0" applyNumberFormat="1" applyFont="1" applyBorder="1"/>
    <xf numFmtId="168" fontId="8" fillId="0" borderId="0" xfId="0" applyNumberFormat="1" applyFont="1" applyBorder="1" applyAlignment="1">
      <alignment vertical="center"/>
    </xf>
    <xf numFmtId="168" fontId="20" fillId="0" borderId="0" xfId="0" applyNumberFormat="1" applyFont="1" applyFill="1" applyBorder="1" applyAlignment="1">
      <alignment vertical="center" wrapText="1"/>
    </xf>
    <xf numFmtId="1" fontId="20" fillId="0" borderId="0" xfId="0" applyNumberFormat="1" applyFont="1" applyBorder="1" applyAlignment="1">
      <alignment vertical="center" wrapText="1"/>
    </xf>
    <xf numFmtId="168" fontId="6" fillId="0" borderId="0" xfId="0" quotePrefix="1" applyNumberFormat="1" applyFont="1" applyBorder="1" applyAlignment="1">
      <alignment horizontal="right"/>
    </xf>
    <xf numFmtId="0" fontId="29" fillId="0" borderId="0" xfId="0" applyFont="1"/>
    <xf numFmtId="0" fontId="29" fillId="0" borderId="0" xfId="0" applyFont="1" applyBorder="1"/>
    <xf numFmtId="0" fontId="31" fillId="0" borderId="0" xfId="0" applyFont="1" applyBorder="1"/>
    <xf numFmtId="168" fontId="12" fillId="0" borderId="0" xfId="0" applyNumberFormat="1" applyFont="1" applyBorder="1"/>
    <xf numFmtId="0" fontId="30" fillId="0" borderId="0" xfId="0" applyFont="1" applyFill="1" applyBorder="1"/>
    <xf numFmtId="1" fontId="29" fillId="0" borderId="0" xfId="0" applyNumberFormat="1" applyFont="1" applyBorder="1"/>
    <xf numFmtId="0" fontId="12" fillId="0" borderId="0" xfId="0" applyFont="1" applyBorder="1"/>
    <xf numFmtId="0" fontId="29" fillId="0" borderId="0" xfId="0" applyNumberFormat="1" applyFont="1" applyBorder="1"/>
    <xf numFmtId="168" fontId="29" fillId="0" borderId="0" xfId="0" applyNumberFormat="1" applyFont="1" applyBorder="1" applyAlignment="1">
      <alignment horizontal="center"/>
    </xf>
    <xf numFmtId="165" fontId="29" fillId="0" borderId="0" xfId="0" applyNumberFormat="1" applyFont="1" applyBorder="1"/>
    <xf numFmtId="168" fontId="29" fillId="0" borderId="0" xfId="0" applyNumberFormat="1" applyFont="1" applyBorder="1"/>
    <xf numFmtId="0" fontId="29" fillId="0" borderId="0" xfId="0" applyFont="1" applyAlignment="1"/>
    <xf numFmtId="168" fontId="32" fillId="0" borderId="0" xfId="0" applyNumberFormat="1" applyFont="1" applyBorder="1" applyAlignment="1"/>
    <xf numFmtId="0" fontId="21" fillId="0" borderId="0" xfId="0" applyFont="1"/>
    <xf numFmtId="0" fontId="20" fillId="0" borderId="0" xfId="0" applyFont="1" applyAlignment="1">
      <alignment horizontal="center" vertical="top" wrapText="1"/>
    </xf>
    <xf numFmtId="0" fontId="6" fillId="0" borderId="0" xfId="3" applyAlignment="1">
      <alignment horizontal="center"/>
    </xf>
    <xf numFmtId="0" fontId="6" fillId="0" borderId="0" xfId="3" applyAlignment="1">
      <alignment vertical="center"/>
    </xf>
    <xf numFmtId="1" fontId="6" fillId="0" borderId="0" xfId="0" applyNumberFormat="1" applyFont="1"/>
    <xf numFmtId="0" fontId="8" fillId="0" borderId="0" xfId="0" applyFont="1" applyAlignment="1">
      <alignment horizontal="center"/>
    </xf>
    <xf numFmtId="0" fontId="0" fillId="0" borderId="0" xfId="0" applyAlignment="1">
      <alignment horizontal="center"/>
    </xf>
    <xf numFmtId="168" fontId="0" fillId="0" borderId="0" xfId="0" applyNumberFormat="1" applyAlignment="1">
      <alignment horizontal="center"/>
    </xf>
    <xf numFmtId="169" fontId="0" fillId="0" borderId="0" xfId="0" applyNumberFormat="1"/>
    <xf numFmtId="0" fontId="6" fillId="0" borderId="0" xfId="0" applyFont="1" applyAlignment="1">
      <alignment vertical="top" wrapText="1"/>
    </xf>
    <xf numFmtId="0" fontId="0" fillId="0" borderId="0" xfId="0" applyAlignment="1">
      <alignment vertical="top" wrapText="1"/>
    </xf>
    <xf numFmtId="3" fontId="6" fillId="0" borderId="0" xfId="0" applyNumberFormat="1" applyFont="1"/>
    <xf numFmtId="0" fontId="8" fillId="0" borderId="0" xfId="0" applyFont="1" applyAlignment="1">
      <alignment horizontal="center" vertical="center" wrapText="1"/>
    </xf>
    <xf numFmtId="2" fontId="34" fillId="0" borderId="0" xfId="9" applyNumberFormat="1" applyFont="1" applyAlignment="1" applyProtection="1">
      <alignment horizontal="right"/>
    </xf>
    <xf numFmtId="2" fontId="10" fillId="0" borderId="0" xfId="9" applyNumberFormat="1" applyFont="1" applyAlignment="1" applyProtection="1">
      <alignment horizontal="right"/>
    </xf>
    <xf numFmtId="0" fontId="6" fillId="0" borderId="0" xfId="0" applyFont="1" applyAlignment="1">
      <alignment horizontal="center" vertical="center"/>
    </xf>
    <xf numFmtId="164" fontId="6" fillId="0" borderId="0" xfId="0" applyNumberFormat="1" applyFont="1"/>
    <xf numFmtId="41" fontId="6" fillId="0" borderId="0" xfId="0" applyNumberFormat="1" applyFont="1"/>
    <xf numFmtId="43" fontId="6" fillId="0" borderId="0" xfId="1" applyNumberFormat="1" applyFont="1"/>
    <xf numFmtId="2" fontId="6" fillId="0" borderId="0" xfId="0" applyNumberFormat="1" applyFont="1"/>
    <xf numFmtId="2" fontId="8" fillId="0" borderId="0" xfId="9" applyNumberFormat="1" applyFont="1" applyAlignment="1" applyProtection="1">
      <alignment horizontal="right"/>
    </xf>
    <xf numFmtId="2" fontId="10" fillId="0" borderId="0" xfId="8" applyNumberFormat="1" applyFont="1" applyAlignment="1" applyProtection="1">
      <alignment horizontal="right"/>
    </xf>
    <xf numFmtId="0" fontId="8" fillId="0" borderId="0" xfId="0" applyFont="1" applyAlignment="1">
      <alignment horizontal="center"/>
    </xf>
    <xf numFmtId="0" fontId="0" fillId="0" borderId="0" xfId="0" applyAlignment="1">
      <alignment horizontal="center"/>
    </xf>
    <xf numFmtId="1" fontId="10" fillId="0" borderId="0" xfId="8" applyNumberFormat="1" applyFont="1" applyAlignment="1" applyProtection="1">
      <alignment horizontal="right"/>
    </xf>
    <xf numFmtId="1" fontId="9" fillId="0" borderId="0" xfId="7" applyNumberFormat="1"/>
    <xf numFmtId="1" fontId="6" fillId="0" borderId="0" xfId="0" applyNumberFormat="1" applyFont="1" applyAlignment="1">
      <alignment horizontal="right"/>
    </xf>
    <xf numFmtId="1" fontId="12" fillId="0" borderId="0" xfId="5" applyNumberFormat="1" applyFont="1" applyBorder="1" applyAlignment="1">
      <alignment horizontal="right" vertical="top" wrapText="1"/>
    </xf>
    <xf numFmtId="0" fontId="0" fillId="0" borderId="9" xfId="0" applyBorder="1"/>
    <xf numFmtId="1" fontId="0" fillId="0" borderId="9" xfId="0" applyNumberFormat="1" applyBorder="1"/>
    <xf numFmtId="166" fontId="0" fillId="0" borderId="0" xfId="0" applyNumberFormat="1"/>
    <xf numFmtId="9" fontId="0" fillId="0" borderId="0" xfId="0" applyNumberFormat="1"/>
    <xf numFmtId="0" fontId="0" fillId="0" borderId="0" xfId="0" applyAlignment="1">
      <alignment horizontal="left"/>
    </xf>
    <xf numFmtId="3" fontId="29" fillId="0" borderId="0" xfId="0" applyNumberFormat="1" applyFont="1"/>
    <xf numFmtId="0" fontId="32" fillId="0" borderId="0" xfId="0" applyFont="1" applyBorder="1"/>
    <xf numFmtId="0" fontId="32" fillId="0" borderId="0" xfId="0" applyFont="1" applyBorder="1" applyAlignment="1">
      <alignment vertical="top" wrapText="1"/>
    </xf>
    <xf numFmtId="0" fontId="32" fillId="0" borderId="0" xfId="0" applyFont="1" applyBorder="1" applyAlignment="1"/>
    <xf numFmtId="0" fontId="32" fillId="0" borderId="0" xfId="0" applyFont="1" applyBorder="1" applyAlignment="1">
      <alignment vertical="center" wrapText="1"/>
    </xf>
    <xf numFmtId="168" fontId="32" fillId="0" borderId="0" xfId="0" applyNumberFormat="1" applyFont="1" applyBorder="1" applyAlignment="1">
      <alignment horizontal="right"/>
    </xf>
    <xf numFmtId="168" fontId="32" fillId="0" borderId="0" xfId="0" applyNumberFormat="1" applyFont="1" applyBorder="1" applyAlignment="1">
      <alignment horizontal="right" vertical="center"/>
    </xf>
    <xf numFmtId="168" fontId="32" fillId="0" borderId="0" xfId="0" applyNumberFormat="1" applyFont="1" applyBorder="1" applyAlignment="1">
      <alignment vertical="center"/>
    </xf>
    <xf numFmtId="168" fontId="32" fillId="0" borderId="0" xfId="0" applyNumberFormat="1" applyFont="1" applyBorder="1"/>
    <xf numFmtId="0" fontId="32" fillId="0" borderId="0" xfId="0" applyFont="1" applyBorder="1" applyAlignment="1">
      <alignment horizontal="right" vertical="center" wrapText="1"/>
    </xf>
    <xf numFmtId="9" fontId="33" fillId="0" borderId="0" xfId="0" applyNumberFormat="1" applyFont="1" applyAlignment="1">
      <alignment horizontal="center"/>
    </xf>
    <xf numFmtId="9" fontId="26" fillId="0" borderId="0" xfId="0" applyNumberFormat="1" applyFont="1" applyFill="1"/>
    <xf numFmtId="9" fontId="21" fillId="0" borderId="0" xfId="0" applyNumberFormat="1" applyFont="1" applyAlignment="1">
      <alignment horizontal="center" vertical="center" wrapText="1"/>
    </xf>
    <xf numFmtId="2" fontId="10" fillId="0" borderId="0" xfId="2" applyNumberFormat="1" applyFont="1" applyFill="1" applyBorder="1" applyAlignment="1" applyProtection="1">
      <alignment horizontal="left"/>
    </xf>
    <xf numFmtId="165" fontId="29" fillId="0" borderId="0" xfId="0" applyNumberFormat="1" applyFont="1"/>
    <xf numFmtId="3" fontId="32" fillId="0" borderId="0" xfId="0" applyNumberFormat="1" applyFont="1" applyBorder="1" applyAlignment="1">
      <alignment horizontal="right" vertical="center" wrapText="1"/>
    </xf>
    <xf numFmtId="3" fontId="32" fillId="0" borderId="0" xfId="0" applyNumberFormat="1" applyFont="1" applyBorder="1" applyAlignment="1">
      <alignment vertical="center" wrapText="1"/>
    </xf>
    <xf numFmtId="10" fontId="29" fillId="0" borderId="0" xfId="0" applyNumberFormat="1" applyFont="1"/>
    <xf numFmtId="9" fontId="6" fillId="0" borderId="0" xfId="0" applyNumberFormat="1" applyFont="1"/>
    <xf numFmtId="164" fontId="0" fillId="0" borderId="0" xfId="0" applyNumberFormat="1" applyAlignment="1">
      <alignment vertical="center"/>
    </xf>
    <xf numFmtId="0" fontId="4" fillId="0" borderId="0" xfId="11"/>
    <xf numFmtId="0" fontId="4" fillId="0" borderId="0" xfId="11" applyFont="1" applyAlignment="1" applyProtection="1">
      <alignment horizontal="left"/>
      <protection locked="0"/>
    </xf>
    <xf numFmtId="0" fontId="4" fillId="0" borderId="0" xfId="11" applyAlignment="1" applyProtection="1">
      <alignment horizontal="right"/>
      <protection locked="0"/>
    </xf>
    <xf numFmtId="2" fontId="0" fillId="0" borderId="0" xfId="0" applyNumberFormat="1"/>
    <xf numFmtId="0" fontId="8" fillId="0" borderId="0" xfId="0" applyFont="1" applyAlignment="1">
      <alignment horizontal="center"/>
    </xf>
    <xf numFmtId="3" fontId="29" fillId="0" borderId="0" xfId="0" applyNumberFormat="1" applyFont="1" applyBorder="1"/>
    <xf numFmtId="3" fontId="21" fillId="0" borderId="0" xfId="0" applyNumberFormat="1" applyFont="1"/>
    <xf numFmtId="164" fontId="0" fillId="0" borderId="0" xfId="0" applyNumberFormat="1" applyAlignment="1">
      <alignment vertical="center" wrapText="1"/>
    </xf>
    <xf numFmtId="0" fontId="0" fillId="0" borderId="0" xfId="0" applyFont="1"/>
    <xf numFmtId="9" fontId="21" fillId="0" borderId="0" xfId="0" applyNumberFormat="1" applyFont="1"/>
    <xf numFmtId="165" fontId="29" fillId="0" borderId="0" xfId="0" applyNumberFormat="1" applyFont="1" applyBorder="1" applyAlignment="1">
      <alignment horizontal="center"/>
    </xf>
    <xf numFmtId="0" fontId="8" fillId="0" borderId="0" xfId="0" applyFont="1" applyAlignment="1">
      <alignment horizontal="center"/>
    </xf>
    <xf numFmtId="165" fontId="0" fillId="0" borderId="0" xfId="0" applyNumberFormat="1" applyAlignment="1">
      <alignment horizontal="center"/>
    </xf>
    <xf numFmtId="1" fontId="21" fillId="0" borderId="0" xfId="0" applyNumberFormat="1" applyFont="1" applyBorder="1" applyAlignment="1">
      <alignment horizontal="left" vertical="center" wrapText="1"/>
    </xf>
    <xf numFmtId="0" fontId="22" fillId="0" borderId="0" xfId="0" applyFont="1" applyBorder="1"/>
    <xf numFmtId="9" fontId="22" fillId="0" borderId="0" xfId="0" applyNumberFormat="1" applyFont="1" applyBorder="1"/>
    <xf numFmtId="1" fontId="0" fillId="0" borderId="0" xfId="0" applyNumberFormat="1" applyBorder="1"/>
    <xf numFmtId="9" fontId="0" fillId="0" borderId="0" xfId="0" applyNumberFormat="1" applyBorder="1"/>
    <xf numFmtId="1" fontId="22" fillId="0" borderId="0" xfId="0" applyNumberFormat="1" applyFont="1" applyBorder="1"/>
    <xf numFmtId="1" fontId="22" fillId="0" borderId="0" xfId="0" applyNumberFormat="1" applyFont="1" applyFill="1" applyBorder="1"/>
    <xf numFmtId="9" fontId="21" fillId="0" borderId="0" xfId="0" applyNumberFormat="1" applyFont="1" applyBorder="1" applyAlignment="1">
      <alignment horizontal="right" vertical="center" wrapText="1"/>
    </xf>
    <xf numFmtId="168" fontId="0" fillId="0" borderId="0" xfId="0" applyNumberFormat="1" applyFont="1"/>
    <xf numFmtId="2" fontId="6" fillId="0" borderId="0" xfId="2" applyNumberFormat="1" applyFont="1" applyAlignment="1" applyProtection="1">
      <alignment horizontal="right"/>
    </xf>
    <xf numFmtId="0" fontId="0" fillId="0" borderId="0" xfId="0" applyFont="1" applyAlignment="1">
      <alignment horizontal="right"/>
    </xf>
    <xf numFmtId="0" fontId="35" fillId="0" borderId="0" xfId="11" applyFont="1" applyAlignment="1" applyProtection="1">
      <alignment horizontal="right"/>
      <protection locked="0"/>
    </xf>
    <xf numFmtId="0" fontId="4" fillId="0" borderId="0" xfId="11" applyAlignment="1">
      <alignment horizontal="right"/>
    </xf>
    <xf numFmtId="2" fontId="6" fillId="0" borderId="0" xfId="1" applyNumberFormat="1" applyFont="1"/>
    <xf numFmtId="0" fontId="0" fillId="0" borderId="0" xfId="0"/>
    <xf numFmtId="0" fontId="6" fillId="0" borderId="0" xfId="3"/>
    <xf numFmtId="165" fontId="21" fillId="0" borderId="0" xfId="0" applyNumberFormat="1" applyFont="1"/>
    <xf numFmtId="0" fontId="6" fillId="0" borderId="0" xfId="0" applyFont="1" applyAlignment="1">
      <alignment horizontal="center"/>
    </xf>
    <xf numFmtId="0" fontId="8" fillId="0" borderId="0" xfId="0" applyFont="1" applyAlignment="1">
      <alignment horizontal="center"/>
    </xf>
    <xf numFmtId="0" fontId="0" fillId="0" borderId="0" xfId="0" applyFill="1"/>
    <xf numFmtId="9" fontId="29" fillId="0" borderId="0" xfId="0" applyNumberFormat="1" applyFont="1" applyBorder="1"/>
    <xf numFmtId="165" fontId="21" fillId="0" borderId="0" xfId="0" applyNumberFormat="1" applyFont="1" applyAlignment="1">
      <alignment horizontal="center" vertical="center" wrapText="1"/>
    </xf>
    <xf numFmtId="1" fontId="9" fillId="0" borderId="0" xfId="7" applyNumberFormat="1" applyAlignment="1">
      <alignment horizontal="right"/>
    </xf>
    <xf numFmtId="168" fontId="9" fillId="0" borderId="0" xfId="7" applyNumberFormat="1"/>
    <xf numFmtId="0" fontId="20" fillId="0" borderId="0" xfId="0" applyFont="1" applyAlignment="1">
      <alignment vertical="top" wrapText="1"/>
    </xf>
    <xf numFmtId="3" fontId="20" fillId="0" borderId="0" xfId="0" applyNumberFormat="1" applyFont="1" applyAlignment="1">
      <alignment horizontal="center" vertical="top" wrapText="1"/>
    </xf>
    <xf numFmtId="3" fontId="20" fillId="0" borderId="0" xfId="0" applyNumberFormat="1" applyFont="1" applyAlignment="1">
      <alignment vertical="top" wrapText="1"/>
    </xf>
    <xf numFmtId="1" fontId="21" fillId="0" borderId="0" xfId="0" applyNumberFormat="1" applyFont="1" applyAlignment="1">
      <alignment horizontal="center" vertical="center" wrapText="1"/>
    </xf>
    <xf numFmtId="0" fontId="6" fillId="0" borderId="0" xfId="0" applyFont="1" applyAlignment="1">
      <alignment horizontal="center"/>
    </xf>
    <xf numFmtId="0" fontId="55" fillId="0" borderId="19" xfId="0" applyFont="1" applyBorder="1" applyAlignment="1">
      <alignment horizontal="left" wrapText="1"/>
    </xf>
    <xf numFmtId="0" fontId="53" fillId="34" borderId="19" xfId="0" applyFont="1" applyFill="1" applyBorder="1" applyAlignment="1">
      <alignment horizontal="center" vertical="top" wrapText="1"/>
    </xf>
    <xf numFmtId="0" fontId="56" fillId="36" borderId="19" xfId="0" applyFont="1" applyFill="1" applyBorder="1" applyAlignment="1">
      <alignment horizontal="center"/>
    </xf>
    <xf numFmtId="170" fontId="7" fillId="0" borderId="19" xfId="0" applyNumberFormat="1" applyFont="1" applyBorder="1" applyAlignment="1">
      <alignment horizontal="right"/>
    </xf>
    <xf numFmtId="170" fontId="7" fillId="37" borderId="19" xfId="0" applyNumberFormat="1" applyFont="1" applyFill="1" applyBorder="1" applyAlignment="1">
      <alignment horizontal="right"/>
    </xf>
    <xf numFmtId="0" fontId="51" fillId="35" borderId="19" xfId="0" applyFont="1" applyFill="1" applyBorder="1" applyAlignment="1">
      <alignment vertical="top" wrapText="1"/>
    </xf>
    <xf numFmtId="0" fontId="8" fillId="0" borderId="0" xfId="0" applyFont="1" applyAlignment="1">
      <alignment horizontal="center"/>
    </xf>
    <xf numFmtId="0" fontId="11" fillId="0" borderId="0" xfId="5" applyNumberFormat="1" applyFont="1" applyFill="1" applyBorder="1" applyAlignment="1">
      <alignment horizontal="right"/>
    </xf>
    <xf numFmtId="0" fontId="30" fillId="0" borderId="0" xfId="0" applyFont="1" applyAlignment="1"/>
    <xf numFmtId="0" fontId="8" fillId="0" borderId="0" xfId="0" applyNumberFormat="1" applyFont="1" applyBorder="1"/>
    <xf numFmtId="1" fontId="8" fillId="0" borderId="0" xfId="0" applyNumberFormat="1" applyFont="1" applyBorder="1" applyAlignment="1">
      <alignment vertical="center"/>
    </xf>
    <xf numFmtId="168" fontId="0" fillId="0" borderId="24" xfId="0" applyNumberFormat="1" applyBorder="1"/>
    <xf numFmtId="0" fontId="6" fillId="0" borderId="24" xfId="0" applyFont="1" applyBorder="1"/>
    <xf numFmtId="164" fontId="8" fillId="0" borderId="0" xfId="0" applyNumberFormat="1" applyFont="1"/>
    <xf numFmtId="10" fontId="0" fillId="0" borderId="0" xfId="1" applyNumberFormat="1" applyFont="1"/>
    <xf numFmtId="0" fontId="0" fillId="0" borderId="19" xfId="0" applyBorder="1"/>
    <xf numFmtId="165" fontId="12" fillId="0" borderId="0" xfId="4" applyNumberFormat="1" applyFont="1" applyAlignment="1">
      <alignment horizontal="center"/>
    </xf>
    <xf numFmtId="2" fontId="8" fillId="0" borderId="0" xfId="0" applyNumberFormat="1" applyFont="1"/>
    <xf numFmtId="0" fontId="0" fillId="0" borderId="25" xfId="0" applyBorder="1"/>
    <xf numFmtId="3" fontId="21" fillId="0" borderId="0" xfId="0" applyNumberFormat="1" applyFont="1" applyAlignment="1">
      <alignment horizontal="center" vertical="top" wrapText="1"/>
    </xf>
    <xf numFmtId="3" fontId="20" fillId="0" borderId="0" xfId="0" applyNumberFormat="1" applyFont="1"/>
    <xf numFmtId="0" fontId="30" fillId="0" borderId="0" xfId="0" applyFont="1"/>
    <xf numFmtId="0" fontId="8" fillId="0" borderId="0" xfId="0" applyFont="1" applyBorder="1" applyAlignment="1"/>
    <xf numFmtId="14" fontId="12" fillId="0" borderId="0" xfId="0" applyNumberFormat="1" applyFont="1"/>
    <xf numFmtId="14" fontId="21" fillId="0" borderId="0" xfId="4" applyNumberFormat="1" applyFont="1" applyAlignment="1">
      <alignment horizontal="right"/>
    </xf>
    <xf numFmtId="0" fontId="8" fillId="0" borderId="0" xfId="0" applyFont="1" applyAlignment="1">
      <alignment horizontal="center"/>
    </xf>
    <xf numFmtId="0" fontId="59" fillId="0" borderId="0" xfId="0" applyNumberFormat="1" applyFont="1"/>
    <xf numFmtId="0" fontId="52" fillId="35" borderId="19" xfId="0" applyFont="1" applyFill="1" applyBorder="1" applyAlignment="1">
      <alignment wrapText="1"/>
    </xf>
    <xf numFmtId="3" fontId="8" fillId="0" borderId="0" xfId="0" applyNumberFormat="1" applyFont="1"/>
    <xf numFmtId="0" fontId="6" fillId="0" borderId="0" xfId="0" applyFont="1" applyBorder="1"/>
    <xf numFmtId="0" fontId="15" fillId="0" borderId="0" xfId="0" applyFont="1" applyBorder="1" applyAlignment="1"/>
    <xf numFmtId="1" fontId="8" fillId="0" borderId="0" xfId="0" applyNumberFormat="1" applyFont="1" applyAlignment="1">
      <alignment horizontal="center"/>
    </xf>
    <xf numFmtId="1" fontId="27" fillId="0" borderId="0" xfId="0" applyNumberFormat="1" applyFont="1" applyAlignment="1">
      <alignment horizontal="center"/>
    </xf>
    <xf numFmtId="1" fontId="20" fillId="0" borderId="0" xfId="0" applyNumberFormat="1" applyFont="1" applyAlignment="1">
      <alignment horizontal="center" vertical="center" wrapText="1"/>
    </xf>
    <xf numFmtId="17" fontId="0" fillId="0" borderId="0" xfId="0" applyNumberFormat="1"/>
    <xf numFmtId="2" fontId="6" fillId="0" borderId="0" xfId="9" applyNumberFormat="1" applyFont="1" applyAlignment="1" applyProtection="1">
      <alignment horizontal="right"/>
    </xf>
    <xf numFmtId="167" fontId="12" fillId="0" borderId="0" xfId="6" applyFont="1" applyAlignment="1">
      <alignment horizontal="right" vertical="top" wrapText="1"/>
    </xf>
    <xf numFmtId="0" fontId="0" fillId="38" borderId="0" xfId="0" applyFill="1"/>
    <xf numFmtId="0" fontId="6" fillId="0" borderId="0" xfId="0" applyFont="1" applyFill="1"/>
    <xf numFmtId="0" fontId="0" fillId="39" borderId="0" xfId="0" applyFill="1"/>
    <xf numFmtId="2" fontId="0" fillId="39" borderId="0" xfId="0" applyNumberFormat="1" applyFill="1"/>
    <xf numFmtId="0" fontId="0" fillId="39" borderId="0" xfId="0" applyFont="1" applyFill="1"/>
    <xf numFmtId="0" fontId="6" fillId="40" borderId="7" xfId="3" applyFont="1" applyFill="1" applyBorder="1" applyAlignment="1">
      <alignment vertical="center"/>
    </xf>
    <xf numFmtId="168" fontId="6" fillId="40" borderId="5" xfId="3" applyNumberFormat="1" applyFont="1" applyFill="1" applyBorder="1" applyAlignment="1">
      <alignment horizontal="right" vertical="center"/>
    </xf>
    <xf numFmtId="168" fontId="6" fillId="40" borderId="0" xfId="3" applyNumberFormat="1" applyFont="1" applyFill="1" applyBorder="1" applyAlignment="1">
      <alignment horizontal="right" vertical="center"/>
    </xf>
    <xf numFmtId="0" fontId="6" fillId="40" borderId="5" xfId="3" applyFont="1" applyFill="1" applyBorder="1" applyAlignment="1">
      <alignment vertical="center"/>
    </xf>
    <xf numFmtId="43" fontId="6" fillId="40" borderId="5" xfId="3" applyNumberFormat="1" applyFont="1" applyFill="1" applyBorder="1" applyAlignment="1">
      <alignment horizontal="right" vertical="center"/>
    </xf>
    <xf numFmtId="1" fontId="6" fillId="40" borderId="5" xfId="3" applyNumberFormat="1" applyFont="1" applyFill="1" applyBorder="1" applyAlignment="1">
      <alignment horizontal="right" vertical="center"/>
    </xf>
    <xf numFmtId="1" fontId="6" fillId="40" borderId="0" xfId="3" applyNumberFormat="1" applyFont="1" applyFill="1" applyBorder="1" applyAlignment="1">
      <alignment horizontal="right" vertical="center"/>
    </xf>
    <xf numFmtId="3" fontId="6" fillId="40" borderId="5" xfId="3" applyNumberFormat="1" applyFont="1" applyFill="1" applyBorder="1" applyAlignment="1">
      <alignment horizontal="right" vertical="center"/>
    </xf>
    <xf numFmtId="3" fontId="6" fillId="40" borderId="5" xfId="0" applyNumberFormat="1" applyFont="1" applyFill="1" applyBorder="1" applyAlignment="1">
      <alignment horizontal="right" vertical="center" wrapText="1"/>
    </xf>
    <xf numFmtId="3" fontId="6" fillId="40" borderId="8" xfId="0" applyNumberFormat="1" applyFont="1" applyFill="1" applyBorder="1" applyAlignment="1">
      <alignment horizontal="right" vertical="center" wrapText="1"/>
    </xf>
    <xf numFmtId="0" fontId="6" fillId="40" borderId="5" xfId="3" applyFont="1" applyFill="1" applyBorder="1" applyAlignment="1">
      <alignment vertical="center" wrapText="1"/>
    </xf>
    <xf numFmtId="165" fontId="6" fillId="40" borderId="5" xfId="3" applyNumberFormat="1" applyFont="1" applyFill="1" applyBorder="1" applyAlignment="1">
      <alignment horizontal="right" vertical="center"/>
    </xf>
    <xf numFmtId="0" fontId="60" fillId="39" borderId="6" xfId="3" applyFont="1" applyFill="1" applyBorder="1" applyAlignment="1">
      <alignment horizontal="center"/>
    </xf>
    <xf numFmtId="0" fontId="58" fillId="39" borderId="5" xfId="3" applyFont="1" applyFill="1" applyBorder="1" applyAlignment="1">
      <alignment horizontal="center"/>
    </xf>
    <xf numFmtId="0" fontId="61" fillId="41" borderId="1" xfId="0" applyFont="1" applyFill="1" applyBorder="1" applyAlignment="1">
      <alignment horizontal="center" vertical="center" wrapText="1"/>
    </xf>
    <xf numFmtId="0" fontId="61" fillId="41" borderId="1" xfId="0" applyFont="1" applyFill="1" applyBorder="1" applyAlignment="1">
      <alignment vertical="center" wrapText="1"/>
    </xf>
    <xf numFmtId="0" fontId="62" fillId="42" borderId="9" xfId="0" applyFont="1" applyFill="1" applyBorder="1" applyAlignment="1">
      <alignment vertical="center" wrapText="1"/>
    </xf>
    <xf numFmtId="3" fontId="62" fillId="42" borderId="9" xfId="0" applyNumberFormat="1" applyFont="1" applyFill="1" applyBorder="1" applyAlignment="1">
      <alignment horizontal="center" vertical="center"/>
    </xf>
    <xf numFmtId="3" fontId="62" fillId="42" borderId="9" xfId="0" applyNumberFormat="1" applyFont="1" applyFill="1" applyBorder="1" applyAlignment="1">
      <alignment horizontal="center" vertical="center" wrapText="1"/>
    </xf>
    <xf numFmtId="0" fontId="62" fillId="42" borderId="9" xfId="0" applyFont="1" applyFill="1" applyBorder="1" applyAlignment="1">
      <alignment horizontal="center" vertical="center" wrapText="1"/>
    </xf>
    <xf numFmtId="0" fontId="62" fillId="42" borderId="9" xfId="0" applyFont="1" applyFill="1" applyBorder="1" applyAlignment="1">
      <alignment horizontal="center" vertical="center"/>
    </xf>
    <xf numFmtId="0" fontId="64" fillId="42" borderId="9" xfId="0" applyFont="1" applyFill="1" applyBorder="1" applyAlignment="1">
      <alignment horizontal="left" vertical="center" wrapText="1" indent="1"/>
    </xf>
    <xf numFmtId="0" fontId="65" fillId="42" borderId="9" xfId="0" applyFont="1" applyFill="1" applyBorder="1" applyAlignment="1">
      <alignment horizontal="center" vertical="center"/>
    </xf>
    <xf numFmtId="0" fontId="65" fillId="42" borderId="9" xfId="0" applyFont="1" applyFill="1" applyBorder="1" applyAlignment="1">
      <alignment horizontal="center" vertical="center" wrapText="1"/>
    </xf>
    <xf numFmtId="3" fontId="66" fillId="42" borderId="9" xfId="0" applyNumberFormat="1" applyFont="1" applyFill="1" applyBorder="1" applyAlignment="1">
      <alignment horizontal="right" vertical="center" wrapText="1"/>
    </xf>
    <xf numFmtId="3" fontId="65" fillId="42" borderId="9" xfId="0" applyNumberFormat="1" applyFont="1" applyFill="1" applyBorder="1" applyAlignment="1">
      <alignment horizontal="center" vertical="center" wrapText="1"/>
    </xf>
    <xf numFmtId="3" fontId="63" fillId="42" borderId="9" xfId="0" applyNumberFormat="1" applyFont="1" applyFill="1" applyBorder="1" applyAlignment="1">
      <alignment horizontal="center" vertical="center"/>
    </xf>
    <xf numFmtId="3" fontId="20" fillId="42" borderId="9" xfId="0" applyNumberFormat="1" applyFont="1" applyFill="1" applyBorder="1" applyAlignment="1">
      <alignment horizontal="center" vertical="center" wrapText="1"/>
    </xf>
    <xf numFmtId="0" fontId="21" fillId="42" borderId="9" xfId="0" applyFont="1" applyFill="1" applyBorder="1" applyAlignment="1">
      <alignment vertical="center" wrapText="1"/>
    </xf>
    <xf numFmtId="3" fontId="21" fillId="42" borderId="9" xfId="0" applyNumberFormat="1" applyFont="1" applyFill="1" applyBorder="1" applyAlignment="1">
      <alignment horizontal="center" vertical="center"/>
    </xf>
    <xf numFmtId="0" fontId="21" fillId="42" borderId="9" xfId="0" applyFont="1" applyFill="1" applyBorder="1" applyAlignment="1">
      <alignment horizontal="center" vertical="center"/>
    </xf>
    <xf numFmtId="0" fontId="21" fillId="42" borderId="9" xfId="0" applyFont="1" applyFill="1" applyBorder="1" applyAlignment="1">
      <alignment horizontal="center" vertical="center" wrapText="1"/>
    </xf>
    <xf numFmtId="0" fontId="20" fillId="42" borderId="9" xfId="0" applyFont="1" applyFill="1" applyBorder="1" applyAlignment="1">
      <alignment horizontal="center" vertical="center" wrapText="1"/>
    </xf>
    <xf numFmtId="3" fontId="21" fillId="42" borderId="9" xfId="0" applyNumberFormat="1" applyFont="1" applyFill="1" applyBorder="1" applyAlignment="1">
      <alignment horizontal="center" vertical="center" wrapText="1"/>
    </xf>
    <xf numFmtId="3" fontId="63" fillId="42" borderId="9" xfId="0" applyNumberFormat="1" applyFont="1" applyFill="1" applyBorder="1" applyAlignment="1">
      <alignment horizontal="center" vertical="center" wrapText="1"/>
    </xf>
    <xf numFmtId="1" fontId="67" fillId="0" borderId="0" xfId="7" applyNumberFormat="1" applyFont="1"/>
    <xf numFmtId="1" fontId="67" fillId="0" borderId="0" xfId="7" applyNumberFormat="1" applyFont="1" applyAlignment="1">
      <alignment horizontal="right"/>
    </xf>
    <xf numFmtId="1" fontId="14" fillId="0" borderId="0" xfId="7" applyNumberFormat="1" applyFont="1"/>
    <xf numFmtId="1" fontId="14" fillId="0" borderId="0" xfId="7" applyNumberFormat="1" applyFont="1" applyAlignment="1">
      <alignment horizontal="left"/>
    </xf>
    <xf numFmtId="168" fontId="14" fillId="0" borderId="0" xfId="7" applyNumberFormat="1" applyFont="1"/>
    <xf numFmtId="1" fontId="13" fillId="0" borderId="0" xfId="7" applyNumberFormat="1" applyFont="1"/>
    <xf numFmtId="168" fontId="12" fillId="0" borderId="0" xfId="5" applyNumberFormat="1" applyFont="1" applyBorder="1" applyAlignment="1">
      <alignment horizontal="center" vertical="top" wrapText="1"/>
    </xf>
    <xf numFmtId="0" fontId="12" fillId="0" borderId="0" xfId="5" applyNumberFormat="1" applyFont="1" applyAlignment="1">
      <alignment horizontal="right"/>
    </xf>
    <xf numFmtId="0" fontId="12" fillId="0" borderId="0" xfId="5" applyNumberFormat="1" applyFont="1" applyBorder="1" applyAlignment="1">
      <alignment horizontal="right"/>
    </xf>
    <xf numFmtId="0" fontId="12" fillId="0" borderId="0" xfId="5" applyNumberFormat="1" applyFont="1" applyFill="1" applyBorder="1" applyAlignment="1">
      <alignment horizontal="right"/>
    </xf>
    <xf numFmtId="167" fontId="14" fillId="0" borderId="0" xfId="6" applyFont="1"/>
    <xf numFmtId="0" fontId="69" fillId="41" borderId="9" xfId="0" applyFont="1" applyFill="1" applyBorder="1" applyAlignment="1">
      <alignment horizontal="center" vertical="center" wrapText="1"/>
    </xf>
    <xf numFmtId="0" fontId="12" fillId="42" borderId="9" xfId="0" applyFont="1" applyFill="1" applyBorder="1" applyAlignment="1">
      <alignment vertical="center" wrapText="1"/>
    </xf>
    <xf numFmtId="3" fontId="12" fillId="42" borderId="9" xfId="0" applyNumberFormat="1" applyFont="1" applyFill="1" applyBorder="1" applyAlignment="1">
      <alignment horizontal="right" vertical="center" wrapText="1"/>
    </xf>
    <xf numFmtId="0" fontId="12" fillId="42" borderId="9" xfId="0" applyFont="1" applyFill="1" applyBorder="1" applyAlignment="1">
      <alignment horizontal="right" vertical="center" wrapText="1"/>
    </xf>
    <xf numFmtId="0" fontId="12" fillId="42" borderId="3" xfId="0" applyFont="1" applyFill="1" applyBorder="1" applyAlignment="1">
      <alignment vertical="center" wrapText="1"/>
    </xf>
    <xf numFmtId="3" fontId="12" fillId="42" borderId="3" xfId="0" applyNumberFormat="1" applyFont="1" applyFill="1" applyBorder="1" applyAlignment="1">
      <alignment horizontal="right" vertical="center" wrapText="1"/>
    </xf>
    <xf numFmtId="0" fontId="12" fillId="42" borderId="23" xfId="0" applyFont="1" applyFill="1" applyBorder="1" applyAlignment="1">
      <alignment vertical="center" wrapText="1"/>
    </xf>
    <xf numFmtId="3" fontId="12" fillId="42" borderId="23" xfId="0" applyNumberFormat="1" applyFont="1" applyFill="1" applyBorder="1" applyAlignment="1">
      <alignment horizontal="right" vertical="center" wrapText="1"/>
    </xf>
    <xf numFmtId="0" fontId="12" fillId="42" borderId="23" xfId="0" applyFont="1" applyFill="1" applyBorder="1" applyAlignment="1">
      <alignment horizontal="right" vertical="center" wrapText="1"/>
    </xf>
    <xf numFmtId="0" fontId="68" fillId="41" borderId="9" xfId="0" applyFont="1" applyFill="1" applyBorder="1" applyAlignment="1">
      <alignment horizontal="center" vertical="center" wrapText="1"/>
    </xf>
    <xf numFmtId="0" fontId="11" fillId="42" borderId="3" xfId="0" applyFont="1" applyFill="1" applyBorder="1" applyAlignment="1">
      <alignment vertical="center" wrapText="1"/>
    </xf>
    <xf numFmtId="3" fontId="11" fillId="42" borderId="3" xfId="0" applyNumberFormat="1" applyFont="1" applyFill="1" applyBorder="1" applyAlignment="1">
      <alignment horizontal="right" vertical="center" wrapText="1"/>
    </xf>
    <xf numFmtId="0" fontId="58" fillId="39" borderId="0" xfId="0" applyFont="1" applyFill="1" applyAlignment="1">
      <alignment vertical="center" wrapText="1"/>
    </xf>
    <xf numFmtId="0" fontId="58" fillId="39" borderId="0" xfId="0" applyFont="1" applyFill="1" applyAlignment="1">
      <alignment horizontal="center" vertical="center" wrapText="1"/>
    </xf>
    <xf numFmtId="1" fontId="6" fillId="0" borderId="0" xfId="0" applyNumberFormat="1" applyFont="1" applyAlignment="1">
      <alignment horizontal="center"/>
    </xf>
    <xf numFmtId="1" fontId="6" fillId="0" borderId="0" xfId="0" applyNumberFormat="1" applyFont="1" applyAlignment="1"/>
    <xf numFmtId="3" fontId="6" fillId="0" borderId="0" xfId="0" applyNumberFormat="1" applyFont="1" applyAlignment="1">
      <alignment horizontal="center"/>
    </xf>
    <xf numFmtId="171" fontId="0" fillId="0" borderId="0" xfId="0" applyNumberFormat="1"/>
    <xf numFmtId="0" fontId="70" fillId="42" borderId="5" xfId="0" applyFont="1" applyFill="1" applyBorder="1" applyAlignment="1">
      <alignment horizontal="right" vertical="center"/>
    </xf>
    <xf numFmtId="0" fontId="73" fillId="42" borderId="5" xfId="0" applyFont="1" applyFill="1" applyBorder="1" applyAlignment="1">
      <alignment horizontal="right" vertical="center"/>
    </xf>
    <xf numFmtId="10" fontId="70" fillId="42" borderId="5" xfId="0" applyNumberFormat="1" applyFont="1" applyFill="1" applyBorder="1" applyAlignment="1">
      <alignment horizontal="right" vertical="center"/>
    </xf>
    <xf numFmtId="9" fontId="70" fillId="42" borderId="5" xfId="0" applyNumberFormat="1" applyFont="1" applyFill="1" applyBorder="1" applyAlignment="1">
      <alignment horizontal="right" vertical="center"/>
    </xf>
    <xf numFmtId="0" fontId="6" fillId="42" borderId="5" xfId="0" applyFont="1" applyFill="1" applyBorder="1" applyAlignment="1">
      <alignment vertical="center" wrapText="1"/>
    </xf>
    <xf numFmtId="0" fontId="6" fillId="42" borderId="5" xfId="0" applyFont="1" applyFill="1" applyBorder="1" applyAlignment="1">
      <alignment horizontal="right" vertical="center"/>
    </xf>
    <xf numFmtId="0" fontId="8" fillId="42" borderId="5" xfId="0" applyFont="1" applyFill="1" applyBorder="1" applyAlignment="1">
      <alignment vertical="center" wrapText="1"/>
    </xf>
    <xf numFmtId="0" fontId="8" fillId="42" borderId="5" xfId="0" applyFont="1" applyFill="1" applyBorder="1" applyAlignment="1">
      <alignment horizontal="right" vertical="center"/>
    </xf>
    <xf numFmtId="9" fontId="6" fillId="42" borderId="5" xfId="0" applyNumberFormat="1" applyFont="1" applyFill="1" applyBorder="1" applyAlignment="1">
      <alignment horizontal="right" vertical="center"/>
    </xf>
    <xf numFmtId="165" fontId="6" fillId="42" borderId="5" xfId="0" applyNumberFormat="1" applyFont="1" applyFill="1" applyBorder="1" applyAlignment="1">
      <alignment horizontal="right" vertical="center"/>
    </xf>
    <xf numFmtId="0" fontId="30" fillId="40" borderId="9" xfId="0" applyFont="1" applyFill="1" applyBorder="1"/>
    <xf numFmtId="1" fontId="29" fillId="40" borderId="9" xfId="0" applyNumberFormat="1" applyFont="1" applyFill="1" applyBorder="1"/>
    <xf numFmtId="1" fontId="32" fillId="40" borderId="9" xfId="0" applyNumberFormat="1" applyFont="1" applyFill="1" applyBorder="1" applyAlignment="1"/>
    <xf numFmtId="3" fontId="29" fillId="40" borderId="9" xfId="0" applyNumberFormat="1" applyFont="1" applyFill="1" applyBorder="1"/>
    <xf numFmtId="1" fontId="32" fillId="40" borderId="9" xfId="0" applyNumberFormat="1" applyFont="1" applyFill="1" applyBorder="1" applyAlignment="1">
      <alignment horizontal="right"/>
    </xf>
    <xf numFmtId="1" fontId="32" fillId="40" borderId="9" xfId="0" applyNumberFormat="1" applyFont="1" applyFill="1" applyBorder="1" applyAlignment="1">
      <alignment vertical="center"/>
    </xf>
    <xf numFmtId="1" fontId="32" fillId="40" borderId="9" xfId="0" applyNumberFormat="1" applyFont="1" applyFill="1" applyBorder="1"/>
    <xf numFmtId="1" fontId="32" fillId="40" borderId="9" xfId="0" applyNumberFormat="1" applyFont="1" applyFill="1" applyBorder="1" applyAlignment="1">
      <alignment horizontal="right" vertical="center"/>
    </xf>
    <xf numFmtId="0" fontId="29" fillId="39" borderId="9" xfId="0" applyFont="1" applyFill="1" applyBorder="1"/>
    <xf numFmtId="0" fontId="74" fillId="39" borderId="9" xfId="0" applyFont="1" applyFill="1" applyBorder="1"/>
    <xf numFmtId="1" fontId="30" fillId="40" borderId="9" xfId="0" applyNumberFormat="1" applyFont="1" applyFill="1" applyBorder="1"/>
    <xf numFmtId="3" fontId="30" fillId="40" borderId="9" xfId="0" applyNumberFormat="1" applyFont="1" applyFill="1" applyBorder="1"/>
    <xf numFmtId="168" fontId="29" fillId="0" borderId="0" xfId="0" applyNumberFormat="1" applyFont="1" applyAlignment="1">
      <alignment horizontal="center"/>
    </xf>
    <xf numFmtId="9" fontId="29" fillId="0" borderId="0" xfId="0" applyNumberFormat="1" applyFont="1" applyAlignment="1">
      <alignment horizontal="center"/>
    </xf>
    <xf numFmtId="0" fontId="6" fillId="0" borderId="0" xfId="0" applyFont="1" applyFill="1" applyBorder="1"/>
    <xf numFmtId="0" fontId="6" fillId="41" borderId="5" xfId="0" applyFont="1" applyFill="1" applyBorder="1" applyAlignment="1">
      <alignment vertical="top" wrapText="1"/>
    </xf>
    <xf numFmtId="0" fontId="70" fillId="42" borderId="5" xfId="0" applyFont="1" applyFill="1" applyBorder="1" applyAlignment="1">
      <alignment vertical="center"/>
    </xf>
    <xf numFmtId="9" fontId="73" fillId="42" borderId="5" xfId="0" applyNumberFormat="1" applyFont="1" applyFill="1" applyBorder="1" applyAlignment="1">
      <alignment horizontal="right" vertical="center"/>
    </xf>
    <xf numFmtId="10" fontId="73" fillId="42" borderId="5" xfId="0" applyNumberFormat="1" applyFont="1" applyFill="1" applyBorder="1" applyAlignment="1">
      <alignment horizontal="right" vertical="center"/>
    </xf>
    <xf numFmtId="0" fontId="72" fillId="41" borderId="5" xfId="0" applyFont="1" applyFill="1" applyBorder="1" applyAlignment="1">
      <alignment horizontal="center" vertical="top" wrapText="1"/>
    </xf>
    <xf numFmtId="0" fontId="75" fillId="39" borderId="26" xfId="0" applyFont="1" applyFill="1" applyBorder="1" applyAlignment="1">
      <alignment horizontal="center" vertical="center" wrapText="1"/>
    </xf>
    <xf numFmtId="0" fontId="71" fillId="39" borderId="27" xfId="0" applyFont="1" applyFill="1" applyBorder="1" applyAlignment="1">
      <alignment horizontal="center" vertical="center" wrapText="1"/>
    </xf>
    <xf numFmtId="0" fontId="6" fillId="40" borderId="5" xfId="0" applyFont="1" applyFill="1" applyBorder="1" applyAlignment="1">
      <alignment vertical="center" wrapText="1"/>
    </xf>
    <xf numFmtId="0" fontId="6" fillId="40" borderId="5" xfId="0" applyFont="1" applyFill="1" applyBorder="1" applyAlignment="1">
      <alignment horizontal="right" vertical="center" wrapText="1"/>
    </xf>
    <xf numFmtId="0" fontId="8" fillId="40" borderId="5" xfId="0" applyFont="1" applyFill="1" applyBorder="1" applyAlignment="1">
      <alignment horizontal="right" vertical="center" wrapText="1"/>
    </xf>
    <xf numFmtId="0" fontId="8" fillId="40" borderId="5" xfId="0" applyFont="1" applyFill="1" applyBorder="1" applyAlignment="1">
      <alignment vertical="center" wrapText="1"/>
    </xf>
    <xf numFmtId="0" fontId="0" fillId="0" borderId="0" xfId="0" applyFill="1" applyAlignment="1">
      <alignment vertical="top" wrapText="1"/>
    </xf>
    <xf numFmtId="0" fontId="8" fillId="40" borderId="5" xfId="0" applyFont="1" applyFill="1" applyBorder="1" applyAlignment="1">
      <alignment vertical="center" wrapText="1"/>
    </xf>
    <xf numFmtId="168" fontId="8" fillId="0" borderId="0" xfId="0" applyNumberFormat="1" applyFont="1"/>
    <xf numFmtId="0" fontId="20" fillId="42" borderId="3" xfId="0" applyFont="1" applyFill="1" applyBorder="1" applyAlignment="1">
      <alignment vertical="center" wrapText="1"/>
    </xf>
    <xf numFmtId="3" fontId="20" fillId="42" borderId="3" xfId="0" applyNumberFormat="1" applyFont="1" applyFill="1" applyBorder="1" applyAlignment="1">
      <alignment horizontal="center" vertical="center"/>
    </xf>
    <xf numFmtId="3" fontId="63" fillId="42" borderId="3" xfId="0" applyNumberFormat="1" applyFont="1" applyFill="1" applyBorder="1" applyAlignment="1">
      <alignment horizontal="center" vertical="center"/>
    </xf>
    <xf numFmtId="3" fontId="20" fillId="42" borderId="3" xfId="0" applyNumberFormat="1" applyFont="1" applyFill="1" applyBorder="1" applyAlignment="1">
      <alignment horizontal="center" vertical="center" wrapText="1"/>
    </xf>
    <xf numFmtId="0" fontId="20" fillId="42" borderId="23" xfId="0" applyFont="1" applyFill="1" applyBorder="1" applyAlignment="1">
      <alignment vertical="center" wrapText="1"/>
    </xf>
    <xf numFmtId="3" fontId="20" fillId="42" borderId="23" xfId="0" applyNumberFormat="1" applyFont="1" applyFill="1" applyBorder="1" applyAlignment="1">
      <alignment horizontal="center" vertical="center"/>
    </xf>
    <xf numFmtId="3" fontId="63" fillId="42" borderId="23" xfId="0" applyNumberFormat="1" applyFont="1" applyFill="1" applyBorder="1" applyAlignment="1">
      <alignment horizontal="center" vertical="center"/>
    </xf>
    <xf numFmtId="3" fontId="20" fillId="42" borderId="23" xfId="0" applyNumberFormat="1" applyFont="1" applyFill="1" applyBorder="1" applyAlignment="1">
      <alignment horizontal="center" vertical="center" wrapText="1"/>
    </xf>
    <xf numFmtId="1" fontId="21" fillId="0" borderId="0" xfId="0" applyNumberFormat="1" applyFont="1"/>
    <xf numFmtId="1" fontId="20" fillId="0" borderId="0" xfId="0" applyNumberFormat="1" applyFont="1" applyFill="1" applyBorder="1"/>
    <xf numFmtId="1" fontId="21" fillId="0" borderId="0" xfId="0" applyNumberFormat="1" applyFont="1" applyFill="1" applyBorder="1"/>
    <xf numFmtId="168" fontId="0" fillId="39" borderId="0" xfId="0" applyNumberFormat="1" applyFill="1"/>
    <xf numFmtId="167" fontId="77" fillId="39" borderId="0" xfId="4" applyFont="1" applyFill="1"/>
    <xf numFmtId="165" fontId="77" fillId="39" borderId="0" xfId="4" applyNumberFormat="1" applyFont="1" applyFill="1" applyAlignment="1">
      <alignment horizontal="center"/>
    </xf>
    <xf numFmtId="0" fontId="6" fillId="0" borderId="0" xfId="0" applyFont="1" applyAlignment="1">
      <alignment vertical="center" wrapText="1"/>
    </xf>
    <xf numFmtId="1" fontId="21" fillId="0" borderId="25" xfId="0" applyNumberFormat="1" applyFont="1" applyBorder="1" applyAlignment="1">
      <alignment horizontal="left" vertical="center" wrapText="1"/>
    </xf>
    <xf numFmtId="168" fontId="21" fillId="0" borderId="25" xfId="0" applyNumberFormat="1" applyFont="1" applyBorder="1" applyAlignment="1">
      <alignment vertical="center" wrapText="1"/>
    </xf>
    <xf numFmtId="168" fontId="21" fillId="0" borderId="25" xfId="0" applyNumberFormat="1" applyFont="1" applyFill="1" applyBorder="1"/>
    <xf numFmtId="168" fontId="0" fillId="0" borderId="25" xfId="0" applyNumberFormat="1" applyBorder="1"/>
    <xf numFmtId="9" fontId="21" fillId="0" borderId="25" xfId="0" applyNumberFormat="1" applyFont="1" applyBorder="1" applyAlignment="1">
      <alignment horizontal="right" vertical="center" wrapText="1"/>
    </xf>
    <xf numFmtId="0" fontId="8" fillId="40" borderId="6" xfId="0" applyFont="1" applyFill="1" applyBorder="1" applyAlignment="1">
      <alignment horizontal="right" vertical="center" wrapText="1"/>
    </xf>
    <xf numFmtId="0" fontId="8" fillId="40" borderId="28" xfId="0" applyFont="1" applyFill="1" applyBorder="1" applyAlignment="1">
      <alignment horizontal="right" vertical="center" wrapText="1"/>
    </xf>
    <xf numFmtId="0" fontId="54" fillId="34" borderId="20" xfId="0" applyFont="1" applyFill="1" applyBorder="1" applyAlignment="1">
      <alignment horizontal="right" vertical="center" wrapText="1"/>
    </xf>
    <xf numFmtId="0" fontId="54" fillId="34" borderId="21" xfId="0" applyFont="1" applyFill="1" applyBorder="1" applyAlignment="1">
      <alignment horizontal="right" vertical="center" wrapText="1"/>
    </xf>
    <xf numFmtId="0" fontId="54" fillId="33" borderId="20" xfId="0" applyFont="1" applyFill="1" applyBorder="1" applyAlignment="1">
      <alignment horizontal="right" vertical="top" wrapText="1"/>
    </xf>
    <xf numFmtId="0" fontId="54" fillId="33" borderId="21" xfId="0" applyFont="1" applyFill="1" applyBorder="1" applyAlignment="1">
      <alignment horizontal="right" vertical="top" wrapText="1"/>
    </xf>
    <xf numFmtId="0" fontId="53" fillId="33" borderId="20" xfId="0" applyFont="1" applyFill="1" applyBorder="1" applyAlignment="1">
      <alignment vertical="top" wrapText="1"/>
    </xf>
    <xf numFmtId="0" fontId="53" fillId="33" borderId="22" xfId="0" applyFont="1" applyFill="1" applyBorder="1" applyAlignment="1">
      <alignment vertical="top" wrapText="1"/>
    </xf>
    <xf numFmtId="0" fontId="53" fillId="33" borderId="21" xfId="0" applyFont="1" applyFill="1" applyBorder="1" applyAlignment="1">
      <alignment vertical="top" wrapText="1"/>
    </xf>
    <xf numFmtId="0" fontId="20" fillId="0" borderId="2" xfId="2" applyNumberFormat="1" applyFont="1" applyBorder="1" applyAlignment="1" applyProtection="1">
      <alignment horizontal="center"/>
    </xf>
    <xf numFmtId="0" fontId="20" fillId="0" borderId="4" xfId="2" applyNumberFormat="1" applyFont="1" applyBorder="1" applyAlignment="1" applyProtection="1">
      <alignment horizontal="center"/>
    </xf>
    <xf numFmtId="0" fontId="0" fillId="0" borderId="0" xfId="0" applyFill="1" applyAlignment="1">
      <alignment vertical="top" wrapText="1"/>
    </xf>
    <xf numFmtId="0" fontId="71" fillId="41" borderId="5" xfId="0" applyFont="1" applyFill="1" applyBorder="1" applyAlignment="1">
      <alignment horizontal="center" vertical="center" wrapText="1"/>
    </xf>
    <xf numFmtId="0" fontId="71" fillId="41" borderId="5" xfId="0" applyFont="1" applyFill="1" applyBorder="1" applyAlignment="1">
      <alignment horizontal="center" vertical="center"/>
    </xf>
    <xf numFmtId="0" fontId="8" fillId="40" borderId="5" xfId="0" applyFont="1" applyFill="1" applyBorder="1" applyAlignment="1">
      <alignment vertical="center" wrapText="1"/>
    </xf>
    <xf numFmtId="0" fontId="6" fillId="40" borderId="5" xfId="0" applyFont="1" applyFill="1" applyBorder="1" applyAlignment="1">
      <alignment vertical="center" wrapText="1"/>
    </xf>
  </cellXfs>
  <cellStyles count="56">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18" builtinId="27" customBuiltin="1"/>
    <cellStyle name="Calculation" xfId="22" builtinId="22" customBuiltin="1"/>
    <cellStyle name="Check Cell" xfId="24" builtinId="23" customBuiltin="1"/>
    <cellStyle name="Explanatory Text" xfId="26"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ustomBuiltin="1"/>
    <cellStyle name="Normal 2" xfId="3" xr:uid="{00000000-0005-0000-0000-000026000000}"/>
    <cellStyle name="Normal 3" xfId="10" xr:uid="{00000000-0005-0000-0000-000027000000}"/>
    <cellStyle name="Normal 4" xfId="11" xr:uid="{00000000-0005-0000-0000-000028000000}"/>
    <cellStyle name="Normal 5" xfId="53" xr:uid="{00000000-0005-0000-0000-000029000000}"/>
    <cellStyle name="Normal 6" xfId="54" xr:uid="{00000000-0005-0000-0000-00002A000000}"/>
    <cellStyle name="Normal 7" xfId="55" xr:uid="{F9562600-DDC6-4EB3-B5E2-53414373CF54}"/>
    <cellStyle name="Normal_02-G_XGDP" xfId="8" xr:uid="{00000000-0005-0000-0000-00002C000000}"/>
    <cellStyle name="Normal_22A-BH_RS" xfId="9" xr:uid="{00000000-0005-0000-0000-00002D000000}"/>
    <cellStyle name="Normal_22G-HH_RS" xfId="7" xr:uid="{00000000-0005-0000-0000-00002E000000}"/>
    <cellStyle name="Normal_22I-HH_WRXRS" xfId="6" xr:uid="{00000000-0005-0000-0000-00002F000000}"/>
    <cellStyle name="Normal_46-H_XGDP" xfId="2" xr:uid="{00000000-0005-0000-0000-000030000000}"/>
    <cellStyle name="Normal_48-H_XFB" xfId="4" xr:uid="{00000000-0005-0000-0000-000031000000}"/>
    <cellStyle name="Normal_ALF" xfId="5" xr:uid="{00000000-0005-0000-0000-000033000000}"/>
    <cellStyle name="Note 2" xfId="52" xr:uid="{00000000-0005-0000-0000-000035000000}"/>
    <cellStyle name="Output" xfId="21" builtinId="21" customBuiltin="1"/>
    <cellStyle name="Percent" xfId="1" builtinId="5"/>
    <cellStyle name="Title" xfId="12" builtinId="15" customBuiltin="1"/>
    <cellStyle name="Total" xfId="27" builtinId="25" customBuiltin="1"/>
    <cellStyle name="Warning Text" xfId="25"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DEE2E2"/>
      <rgbColor rgb="0041486A"/>
      <rgbColor rgb="00F00000"/>
      <rgbColor rgb="00B8DE10"/>
      <rgbColor rgb="00FF6600"/>
      <rgbColor rgb="004B307B"/>
      <rgbColor rgb="0051894C"/>
      <rgbColor rgb="00AB2934"/>
      <rgbColor rgb="00E6C436"/>
      <rgbColor rgb="00A0A4B4"/>
      <rgbColor rgb="00F88080"/>
      <rgbColor rgb="00DCEE87"/>
      <rgbColor rgb="00FFB280"/>
      <rgbColor rgb="00775B97"/>
      <rgbColor rgb="0086A881"/>
      <rgbColor rgb="00B5565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color rgb="FF00CCFF"/>
      <color rgb="FFCC0066"/>
      <color rgb="FF0000FF"/>
      <color rgb="FFF1DFE7"/>
      <color rgb="FF66FFFF"/>
      <color rgb="FFFFCC00"/>
      <color rgb="FF00FF99"/>
      <color rgb="FFFFCC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1.xml"/><Relationship Id="rId1" Type="http://schemas.microsoft.com/office/2011/relationships/chartStyle" Target="style11.xml"/></Relationships>
</file>

<file path=xl/charts/_rels/chart16.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3.xml"/><Relationship Id="rId1" Type="http://schemas.microsoft.com/office/2011/relationships/chartStyle" Target="style13.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1.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2.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3.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4.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5.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6.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7.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8.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1'!$D$6</c:f>
              <c:strCache>
                <c:ptCount val="1"/>
                <c:pt idx="0">
                  <c:v>Universities</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1'!$C$9:$C$14</c:f>
              <c:numCache>
                <c:formatCode>General</c:formatCode>
                <c:ptCount val="6"/>
                <c:pt idx="0">
                  <c:v>2006</c:v>
                </c:pt>
                <c:pt idx="1">
                  <c:v>2008</c:v>
                </c:pt>
                <c:pt idx="2">
                  <c:v>2010</c:v>
                </c:pt>
                <c:pt idx="3">
                  <c:v>2012</c:v>
                </c:pt>
                <c:pt idx="4">
                  <c:v>2014</c:v>
                </c:pt>
                <c:pt idx="5">
                  <c:v>2016</c:v>
                </c:pt>
              </c:numCache>
            </c:numRef>
          </c:cat>
          <c:val>
            <c:numRef>
              <c:f>'Figure 1'!$D$9:$D$14</c:f>
              <c:numCache>
                <c:formatCode>0.0</c:formatCode>
                <c:ptCount val="6"/>
                <c:pt idx="0">
                  <c:v>568</c:v>
                </c:pt>
                <c:pt idx="1">
                  <c:v>675.67229053428002</c:v>
                </c:pt>
                <c:pt idx="2">
                  <c:v>626.25604016360614</c:v>
                </c:pt>
                <c:pt idx="3">
                  <c:v>580.7370957870761</c:v>
                </c:pt>
                <c:pt idx="4">
                  <c:v>645.27475836303609</c:v>
                </c:pt>
                <c:pt idx="5">
                  <c:v>660.63926846569836</c:v>
                </c:pt>
              </c:numCache>
            </c:numRef>
          </c:val>
          <c:smooth val="0"/>
          <c:extLst>
            <c:ext xmlns:c16="http://schemas.microsoft.com/office/drawing/2014/chart" uri="{C3380CC4-5D6E-409C-BE32-E72D297353CC}">
              <c16:uniqueId val="{00000000-1B80-4C19-AFC1-715D06013810}"/>
            </c:ext>
          </c:extLst>
        </c:ser>
        <c:ser>
          <c:idx val="1"/>
          <c:order val="1"/>
          <c:tx>
            <c:strRef>
              <c:f>'Figure 1'!$E$6</c:f>
              <c:strCache>
                <c:ptCount val="1"/>
                <c:pt idx="0">
                  <c:v>Institutes of Technology</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1'!$C$9:$C$14</c:f>
              <c:numCache>
                <c:formatCode>General</c:formatCode>
                <c:ptCount val="6"/>
                <c:pt idx="0">
                  <c:v>2006</c:v>
                </c:pt>
                <c:pt idx="1">
                  <c:v>2008</c:v>
                </c:pt>
                <c:pt idx="2">
                  <c:v>2010</c:v>
                </c:pt>
                <c:pt idx="3">
                  <c:v>2012</c:v>
                </c:pt>
                <c:pt idx="4">
                  <c:v>2014</c:v>
                </c:pt>
                <c:pt idx="5">
                  <c:v>2016</c:v>
                </c:pt>
              </c:numCache>
            </c:numRef>
          </c:cat>
          <c:val>
            <c:numRef>
              <c:f>'Figure 1'!$E$9:$E$14</c:f>
              <c:numCache>
                <c:formatCode>General</c:formatCode>
                <c:ptCount val="6"/>
                <c:pt idx="0">
                  <c:v>33.299999999999997</c:v>
                </c:pt>
                <c:pt idx="1">
                  <c:v>74.099999999999994</c:v>
                </c:pt>
                <c:pt idx="2" formatCode="0.0">
                  <c:v>82.06913397000001</c:v>
                </c:pt>
                <c:pt idx="3" formatCode="0.0">
                  <c:v>83.654615439999986</c:v>
                </c:pt>
                <c:pt idx="4" formatCode="0.0">
                  <c:v>84.837683851899982</c:v>
                </c:pt>
                <c:pt idx="5" formatCode="0.0">
                  <c:v>88.148611709721465</c:v>
                </c:pt>
              </c:numCache>
            </c:numRef>
          </c:val>
          <c:smooth val="0"/>
          <c:extLst>
            <c:ext xmlns:c16="http://schemas.microsoft.com/office/drawing/2014/chart" uri="{C3380CC4-5D6E-409C-BE32-E72D297353CC}">
              <c16:uniqueId val="{00000001-1B80-4C19-AFC1-715D06013810}"/>
            </c:ext>
          </c:extLst>
        </c:ser>
        <c:ser>
          <c:idx val="2"/>
          <c:order val="2"/>
          <c:tx>
            <c:strRef>
              <c:f>'Figure 1'!$F$6</c:f>
              <c:strCache>
                <c:ptCount val="1"/>
                <c:pt idx="0">
                  <c:v>HERD (current prices)</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1'!$C$9:$C$14</c:f>
              <c:numCache>
                <c:formatCode>General</c:formatCode>
                <c:ptCount val="6"/>
                <c:pt idx="0">
                  <c:v>2006</c:v>
                </c:pt>
                <c:pt idx="1">
                  <c:v>2008</c:v>
                </c:pt>
                <c:pt idx="2">
                  <c:v>2010</c:v>
                </c:pt>
                <c:pt idx="3">
                  <c:v>2012</c:v>
                </c:pt>
                <c:pt idx="4">
                  <c:v>2014</c:v>
                </c:pt>
                <c:pt idx="5">
                  <c:v>2016</c:v>
                </c:pt>
              </c:numCache>
            </c:numRef>
          </c:cat>
          <c:val>
            <c:numRef>
              <c:f>'Figure 1'!$F$9:$F$14</c:f>
              <c:numCache>
                <c:formatCode>0.0</c:formatCode>
                <c:ptCount val="6"/>
                <c:pt idx="0">
                  <c:v>601.29999999999995</c:v>
                </c:pt>
                <c:pt idx="1">
                  <c:v>749.77229053428005</c:v>
                </c:pt>
                <c:pt idx="2">
                  <c:v>708.3251741336062</c:v>
                </c:pt>
                <c:pt idx="3">
                  <c:v>664.39171122707603</c:v>
                </c:pt>
                <c:pt idx="4">
                  <c:v>730.1124422149361</c:v>
                </c:pt>
                <c:pt idx="5">
                  <c:v>748.78788017541979</c:v>
                </c:pt>
              </c:numCache>
            </c:numRef>
          </c:val>
          <c:smooth val="0"/>
          <c:extLst>
            <c:ext xmlns:c16="http://schemas.microsoft.com/office/drawing/2014/chart" uri="{C3380CC4-5D6E-409C-BE32-E72D297353CC}">
              <c16:uniqueId val="{00000002-1B80-4C19-AFC1-715D06013810}"/>
            </c:ext>
          </c:extLst>
        </c:ser>
        <c:dLbls>
          <c:showLegendKey val="0"/>
          <c:showVal val="0"/>
          <c:showCatName val="0"/>
          <c:showSerName val="0"/>
          <c:showPercent val="0"/>
          <c:showBubbleSize val="0"/>
        </c:dLbls>
        <c:smooth val="0"/>
        <c:axId val="692731376"/>
        <c:axId val="692732360"/>
      </c:lineChart>
      <c:catAx>
        <c:axId val="692731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2732360"/>
        <c:crosses val="autoZero"/>
        <c:auto val="1"/>
        <c:lblAlgn val="ctr"/>
        <c:lblOffset val="100"/>
        <c:noMultiLvlLbl val="0"/>
      </c:catAx>
      <c:valAx>
        <c:axId val="692732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2731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7.0023385896153673E-2"/>
          <c:y val="0.12517559504385994"/>
          <c:w val="0.91405744770208841"/>
          <c:h val="0.68553624649032818"/>
        </c:manualLayout>
      </c:layout>
      <c:lineChart>
        <c:grouping val="standard"/>
        <c:varyColors val="0"/>
        <c:ser>
          <c:idx val="0"/>
          <c:order val="0"/>
          <c:tx>
            <c:strRef>
              <c:f>Figure10!$C$4</c:f>
              <c:strCache>
                <c:ptCount val="1"/>
                <c:pt idx="0">
                  <c:v>Ireland's Ranking out of 31 countries</c:v>
                </c:pt>
              </c:strCache>
            </c:strRef>
          </c:tx>
          <c:marker>
            <c:symbol val="none"/>
          </c:marker>
          <c:dLbls>
            <c:numFmt formatCode="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Figure10!$B$7:$B$11</c:f>
              <c:numCache>
                <c:formatCode>General</c:formatCode>
                <c:ptCount val="5"/>
                <c:pt idx="0">
                  <c:v>2008</c:v>
                </c:pt>
                <c:pt idx="1">
                  <c:v>2010</c:v>
                </c:pt>
                <c:pt idx="2">
                  <c:v>2012</c:v>
                </c:pt>
                <c:pt idx="3">
                  <c:v>2014</c:v>
                </c:pt>
                <c:pt idx="4">
                  <c:v>2016</c:v>
                </c:pt>
              </c:numCache>
            </c:numRef>
          </c:cat>
          <c:val>
            <c:numRef>
              <c:f>Figure10!$C$7:$C$11</c:f>
              <c:numCache>
                <c:formatCode>0</c:formatCode>
                <c:ptCount val="5"/>
                <c:pt idx="0">
                  <c:v>16</c:v>
                </c:pt>
                <c:pt idx="1">
                  <c:v>14</c:v>
                </c:pt>
                <c:pt idx="2">
                  <c:v>13</c:v>
                </c:pt>
                <c:pt idx="3">
                  <c:v>12</c:v>
                </c:pt>
                <c:pt idx="4">
                  <c:v>10</c:v>
                </c:pt>
              </c:numCache>
            </c:numRef>
          </c:val>
          <c:smooth val="0"/>
          <c:extLst>
            <c:ext xmlns:c16="http://schemas.microsoft.com/office/drawing/2014/chart" uri="{C3380CC4-5D6E-409C-BE32-E72D297353CC}">
              <c16:uniqueId val="{00000000-A973-46A9-9B30-8ABD0F6C6FFD}"/>
            </c:ext>
          </c:extLst>
        </c:ser>
        <c:dLbls>
          <c:showLegendKey val="0"/>
          <c:showVal val="0"/>
          <c:showCatName val="0"/>
          <c:showSerName val="0"/>
          <c:showPercent val="0"/>
          <c:showBubbleSize val="0"/>
        </c:dLbls>
        <c:smooth val="0"/>
        <c:axId val="14898688"/>
        <c:axId val="14900608"/>
      </c:lineChart>
      <c:catAx>
        <c:axId val="14898688"/>
        <c:scaling>
          <c:orientation val="minMax"/>
        </c:scaling>
        <c:delete val="0"/>
        <c:axPos val="t"/>
        <c:majorGridlines>
          <c:spPr>
            <a:ln>
              <a:noFill/>
            </a:ln>
          </c:spPr>
        </c:majorGridlines>
        <c:numFmt formatCode="General" sourceLinked="1"/>
        <c:majorTickMark val="in"/>
        <c:minorTickMark val="none"/>
        <c:tickLblPos val="nextTo"/>
        <c:spPr>
          <a:ln/>
        </c:spPr>
        <c:txPr>
          <a:bodyPr rot="0" vert="horz"/>
          <a:lstStyle/>
          <a:p>
            <a:pPr>
              <a:defRPr/>
            </a:pPr>
            <a:endParaRPr lang="en-US"/>
          </a:p>
        </c:txPr>
        <c:crossAx val="14900608"/>
        <c:crosses val="autoZero"/>
        <c:auto val="1"/>
        <c:lblAlgn val="ctr"/>
        <c:lblOffset val="100"/>
        <c:tickLblSkip val="1"/>
        <c:tickMarkSkip val="1"/>
        <c:noMultiLvlLbl val="0"/>
      </c:catAx>
      <c:valAx>
        <c:axId val="14900608"/>
        <c:scaling>
          <c:orientation val="maxMin"/>
          <c:max val="30"/>
          <c:min val="0"/>
        </c:scaling>
        <c:delete val="0"/>
        <c:axPos val="l"/>
        <c:majorGridlines>
          <c:spPr>
            <a:ln>
              <a:solidFill>
                <a:schemeClr val="accent1"/>
              </a:solidFill>
            </a:ln>
          </c:spPr>
        </c:majorGridlines>
        <c:numFmt formatCode="0" sourceLinked="1"/>
        <c:majorTickMark val="none"/>
        <c:minorTickMark val="none"/>
        <c:tickLblPos val="nextTo"/>
        <c:txPr>
          <a:bodyPr rot="0" vert="horz"/>
          <a:lstStyle/>
          <a:p>
            <a:pPr>
              <a:defRPr/>
            </a:pPr>
            <a:endParaRPr lang="en-US"/>
          </a:p>
        </c:txPr>
        <c:crossAx val="14898688"/>
        <c:crosses val="autoZero"/>
        <c:crossBetween val="between"/>
        <c:majorUnit val="10"/>
      </c:valAx>
    </c:plotArea>
    <c:legend>
      <c:legendPos val="b"/>
      <c:layout>
        <c:manualLayout>
          <c:xMode val="edge"/>
          <c:yMode val="edge"/>
          <c:x val="8.874278215223097E-2"/>
          <c:y val="0.87339015612739124"/>
          <c:w val="0.85287193420226282"/>
          <c:h val="0.10590253537895392"/>
        </c:manualLayout>
      </c:layout>
      <c:overlay val="0"/>
    </c:legend>
    <c:plotVisOnly val="1"/>
    <c:dispBlanksAs val="gap"/>
    <c:showDLblsOverMax val="0"/>
  </c:chart>
  <c:spPr>
    <a:ln>
      <a:noFill/>
    </a:ln>
  </c:spPr>
  <c:printSettings>
    <c:headerFooter/>
    <c:pageMargins b="0.75000000000000056" l="0.70000000000000051" r="0.70000000000000051" t="0.75000000000000056" header="0.30000000000000027" footer="0.30000000000000027"/>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21"/>
            <c:invertIfNegative val="0"/>
            <c:bubble3D val="0"/>
            <c:spPr>
              <a:solidFill>
                <a:schemeClr val="accent3"/>
              </a:solidFill>
              <a:ln>
                <a:noFill/>
              </a:ln>
              <a:effectLst/>
            </c:spPr>
            <c:extLst>
              <c:ext xmlns:c16="http://schemas.microsoft.com/office/drawing/2014/chart" uri="{C3380CC4-5D6E-409C-BE32-E72D297353CC}">
                <c16:uniqueId val="{00000001-B967-47EE-B5A4-3CB10F36621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11'!$A$5:$A$41</c15:sqref>
                  </c15:fullRef>
                </c:ext>
              </c:extLst>
              <c:f>('Figure 11'!$A$5:$A$7,'Figure 11'!$A$10:$A$30,'Figure 11'!$A$33:$A$34,'Figure 11'!$A$36:$A$39,'Figure 11'!$A$41)</c:f>
              <c:strCache>
                <c:ptCount val="31"/>
                <c:pt idx="0">
                  <c:v>Japan</c:v>
                </c:pt>
                <c:pt idx="1">
                  <c:v>Korea</c:v>
                </c:pt>
                <c:pt idx="2">
                  <c:v>Chile</c:v>
                </c:pt>
                <c:pt idx="3">
                  <c:v>Czech Rep</c:v>
                </c:pt>
                <c:pt idx="4">
                  <c:v>Mexico</c:v>
                </c:pt>
                <c:pt idx="5">
                  <c:v>France</c:v>
                </c:pt>
                <c:pt idx="6">
                  <c:v>Greece</c:v>
                </c:pt>
                <c:pt idx="7">
                  <c:v>Luxembourg</c:v>
                </c:pt>
                <c:pt idx="8">
                  <c:v>Switzerland</c:v>
                </c:pt>
                <c:pt idx="9">
                  <c:v>Germany</c:v>
                </c:pt>
                <c:pt idx="10">
                  <c:v>Hungary</c:v>
                </c:pt>
                <c:pt idx="11">
                  <c:v>Austria</c:v>
                </c:pt>
                <c:pt idx="12">
                  <c:v>Italy</c:v>
                </c:pt>
                <c:pt idx="13">
                  <c:v>Belgium</c:v>
                </c:pt>
                <c:pt idx="14">
                  <c:v>Slovenia</c:v>
                </c:pt>
                <c:pt idx="15">
                  <c:v>Spain</c:v>
                </c:pt>
                <c:pt idx="16">
                  <c:v>Netherlands</c:v>
                </c:pt>
                <c:pt idx="17">
                  <c:v>Turkey</c:v>
                </c:pt>
                <c:pt idx="18">
                  <c:v>Poland</c:v>
                </c:pt>
                <c:pt idx="19">
                  <c:v>Denmark</c:v>
                </c:pt>
                <c:pt idx="20">
                  <c:v>Sweden</c:v>
                </c:pt>
                <c:pt idx="21">
                  <c:v>Ireland</c:v>
                </c:pt>
                <c:pt idx="22">
                  <c:v>UK</c:v>
                </c:pt>
                <c:pt idx="23">
                  <c:v>Slovak Rep</c:v>
                </c:pt>
                <c:pt idx="24">
                  <c:v>Estonia</c:v>
                </c:pt>
                <c:pt idx="25">
                  <c:v>Norway</c:v>
                </c:pt>
                <c:pt idx="26">
                  <c:v>Finland</c:v>
                </c:pt>
                <c:pt idx="27">
                  <c:v>Portugal</c:v>
                </c:pt>
                <c:pt idx="28">
                  <c:v>Latvia</c:v>
                </c:pt>
                <c:pt idx="29">
                  <c:v>Iceland</c:v>
                </c:pt>
                <c:pt idx="30">
                  <c:v>Lithuania</c:v>
                </c:pt>
              </c:strCache>
            </c:strRef>
          </c:cat>
          <c:val>
            <c:numRef>
              <c:extLst>
                <c:ext xmlns:c15="http://schemas.microsoft.com/office/drawing/2012/chart" uri="{02D57815-91ED-43cb-92C2-25804820EDAC}">
                  <c15:fullRef>
                    <c15:sqref>'Figure 11'!$B$5:$B$41</c15:sqref>
                  </c15:fullRef>
                </c:ext>
              </c:extLst>
              <c:f>('Figure 11'!$B$5:$B$7,'Figure 11'!$B$10:$B$30,'Figure 11'!$B$33:$B$34,'Figure 11'!$B$36:$B$39,'Figure 11'!$B$41)</c:f>
              <c:numCache>
                <c:formatCode>0.0</c:formatCode>
                <c:ptCount val="31"/>
                <c:pt idx="0">
                  <c:v>27.054697818463399</c:v>
                </c:pt>
                <c:pt idx="1">
                  <c:v>31.658193765370299</c:v>
                </c:pt>
                <c:pt idx="2">
                  <c:v>32.661709700627</c:v>
                </c:pt>
                <c:pt idx="3">
                  <c:v>34.458216713314698</c:v>
                </c:pt>
                <c:pt idx="4">
                  <c:v>34.570426651081199</c:v>
                </c:pt>
                <c:pt idx="5">
                  <c:v>36.391383128649103</c:v>
                </c:pt>
                <c:pt idx="6">
                  <c:v>37.730560820009103</c:v>
                </c:pt>
                <c:pt idx="7">
                  <c:v>38.139534883720899</c:v>
                </c:pt>
                <c:pt idx="8">
                  <c:v>38.783418967168899</c:v>
                </c:pt>
                <c:pt idx="9">
                  <c:v>38.923637540310303</c:v>
                </c:pt>
                <c:pt idx="10">
                  <c:v>39.890267473034498</c:v>
                </c:pt>
                <c:pt idx="11">
                  <c:v>39.9329682007684</c:v>
                </c:pt>
                <c:pt idx="12">
                  <c:v>41.048775785617899</c:v>
                </c:pt>
                <c:pt idx="13">
                  <c:v>41.587013068413299</c:v>
                </c:pt>
                <c:pt idx="14">
                  <c:v>41.7108050847458</c:v>
                </c:pt>
                <c:pt idx="15">
                  <c:v>42.094253722160701</c:v>
                </c:pt>
                <c:pt idx="16">
                  <c:v>42.796228924617601</c:v>
                </c:pt>
                <c:pt idx="17">
                  <c:v>43.270870109687799</c:v>
                </c:pt>
                <c:pt idx="18">
                  <c:v>43.731173269206401</c:v>
                </c:pt>
                <c:pt idx="19">
                  <c:v>44.527827511332902</c:v>
                </c:pt>
                <c:pt idx="20">
                  <c:v>44.854364510031701</c:v>
                </c:pt>
                <c:pt idx="21">
                  <c:v>45.306144584847338</c:v>
                </c:pt>
                <c:pt idx="22">
                  <c:v>45.5155116031234</c:v>
                </c:pt>
                <c:pt idx="23">
                  <c:v>45.9467024969208</c:v>
                </c:pt>
                <c:pt idx="24">
                  <c:v>47.664616085668698</c:v>
                </c:pt>
                <c:pt idx="25">
                  <c:v>48.183099694572803</c:v>
                </c:pt>
                <c:pt idx="26">
                  <c:v>48.445631649242401</c:v>
                </c:pt>
                <c:pt idx="27">
                  <c:v>48.807329302462797</c:v>
                </c:pt>
                <c:pt idx="28">
                  <c:v>54.0685820203893</c:v>
                </c:pt>
                <c:pt idx="29">
                  <c:v>54.401408450704203</c:v>
                </c:pt>
                <c:pt idx="30">
                  <c:v>55.7675063177631</c:v>
                </c:pt>
              </c:numCache>
            </c:numRef>
          </c:val>
          <c:extLst>
            <c:ext xmlns:c16="http://schemas.microsoft.com/office/drawing/2014/chart" uri="{C3380CC4-5D6E-409C-BE32-E72D297353CC}">
              <c16:uniqueId val="{00000000-B967-47EE-B5A4-3CB10F366217}"/>
            </c:ext>
          </c:extLst>
        </c:ser>
        <c:dLbls>
          <c:dLblPos val="outEnd"/>
          <c:showLegendKey val="0"/>
          <c:showVal val="1"/>
          <c:showCatName val="0"/>
          <c:showSerName val="0"/>
          <c:showPercent val="0"/>
          <c:showBubbleSize val="0"/>
        </c:dLbls>
        <c:gapWidth val="182"/>
        <c:axId val="675716552"/>
        <c:axId val="675719504"/>
      </c:barChart>
      <c:catAx>
        <c:axId val="675716552"/>
        <c:scaling>
          <c:orientation val="minMax"/>
        </c:scaling>
        <c:delete val="0"/>
        <c:axPos val="l"/>
        <c:numFmt formatCode="General" sourceLinked="1"/>
        <c:majorTickMark val="in"/>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675719504"/>
        <c:crosses val="autoZero"/>
        <c:auto val="1"/>
        <c:lblAlgn val="ctr"/>
        <c:lblOffset val="100"/>
        <c:noMultiLvlLbl val="0"/>
      </c:catAx>
      <c:valAx>
        <c:axId val="67571950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57165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3607880096069075"/>
          <c:y val="4.1381556957271255E-2"/>
          <c:w val="0.80469230254919921"/>
          <c:h val="0.70308362386943568"/>
        </c:manualLayout>
      </c:layout>
      <c:lineChart>
        <c:grouping val="standard"/>
        <c:varyColors val="0"/>
        <c:ser>
          <c:idx val="0"/>
          <c:order val="0"/>
          <c:tx>
            <c:strRef>
              <c:f>Figure12!$B$5</c:f>
              <c:strCache>
                <c:ptCount val="1"/>
                <c:pt idx="0">
                  <c:v>Researchers FTEs</c:v>
                </c:pt>
              </c:strCache>
            </c:strRef>
          </c:tx>
          <c:marker>
            <c:symbol val="none"/>
          </c:marker>
          <c:dLbls>
            <c:dLbl>
              <c:idx val="1"/>
              <c:layout>
                <c:manualLayout>
                  <c:x val="-3.9433344833288128E-2"/>
                  <c:y val="5.5075135162447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58-4A8E-84C6-735A36FBA293}"/>
                </c:ext>
              </c:extLst>
            </c:dLbl>
            <c:dLbl>
              <c:idx val="2"/>
              <c:layout>
                <c:manualLayout>
                  <c:x val="-6.5329881985967328E-2"/>
                  <c:y val="-5.37800010105603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5D8-4695-912A-266445C278AE}"/>
                </c:ext>
              </c:extLst>
            </c:dLbl>
            <c:dLbl>
              <c:idx val="3"/>
              <c:layout>
                <c:manualLayout>
                  <c:x val="-4.8320224065390605E-2"/>
                  <c:y val="6.99602849780203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058-4A8E-84C6-735A36FBA293}"/>
                </c:ext>
              </c:extLst>
            </c:dLbl>
            <c:dLbl>
              <c:idx val="4"/>
              <c:layout>
                <c:manualLayout>
                  <c:x val="-5.6097971870132532E-2"/>
                  <c:y val="4.42918764924125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D8-4695-912A-266445C278AE}"/>
                </c:ext>
              </c:extLst>
            </c:dLbl>
            <c:spPr>
              <a:noFill/>
              <a:ln>
                <a:noFill/>
              </a:ln>
              <a:effectLst/>
            </c:spPr>
            <c:txPr>
              <a:bodyPr wrap="square" lIns="38100" tIns="19050" rIns="38100" bIns="19050" anchor="ctr">
                <a:spAutoFit/>
              </a:bodyPr>
              <a:lstStyle/>
              <a:p>
                <a:pPr>
                  <a:defRPr sz="800" b="0"/>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Figure12!$A$8:$A$12</c:f>
              <c:numCache>
                <c:formatCode>General</c:formatCode>
                <c:ptCount val="5"/>
                <c:pt idx="0">
                  <c:v>2008</c:v>
                </c:pt>
                <c:pt idx="1">
                  <c:v>2010</c:v>
                </c:pt>
                <c:pt idx="2">
                  <c:v>2012</c:v>
                </c:pt>
                <c:pt idx="3">
                  <c:v>2014</c:v>
                </c:pt>
                <c:pt idx="4">
                  <c:v>2016</c:v>
                </c:pt>
              </c:numCache>
            </c:numRef>
          </c:cat>
          <c:val>
            <c:numRef>
              <c:f>Figure12!$B$8:$B$12</c:f>
              <c:numCache>
                <c:formatCode>#,##0</c:formatCode>
                <c:ptCount val="5"/>
                <c:pt idx="0">
                  <c:v>11246</c:v>
                </c:pt>
                <c:pt idx="1">
                  <c:v>12140</c:v>
                </c:pt>
                <c:pt idx="2">
                  <c:v>12117</c:v>
                </c:pt>
                <c:pt idx="3">
                  <c:v>12835.818456526027</c:v>
                </c:pt>
                <c:pt idx="4">
                  <c:v>12626.697084333971</c:v>
                </c:pt>
              </c:numCache>
            </c:numRef>
          </c:val>
          <c:smooth val="0"/>
          <c:extLst>
            <c:ext xmlns:c16="http://schemas.microsoft.com/office/drawing/2014/chart" uri="{C3380CC4-5D6E-409C-BE32-E72D297353CC}">
              <c16:uniqueId val="{00000000-9ABE-483A-832F-922D2F0DD6C0}"/>
            </c:ext>
          </c:extLst>
        </c:ser>
        <c:dLbls>
          <c:showLegendKey val="0"/>
          <c:showVal val="0"/>
          <c:showCatName val="0"/>
          <c:showSerName val="0"/>
          <c:showPercent val="0"/>
          <c:showBubbleSize val="0"/>
        </c:dLbls>
        <c:smooth val="0"/>
        <c:axId val="14390784"/>
        <c:axId val="14392320"/>
      </c:lineChart>
      <c:catAx>
        <c:axId val="14390784"/>
        <c:scaling>
          <c:orientation val="minMax"/>
        </c:scaling>
        <c:delete val="0"/>
        <c:axPos val="b"/>
        <c:numFmt formatCode="General" sourceLinked="1"/>
        <c:majorTickMark val="in"/>
        <c:minorTickMark val="none"/>
        <c:tickLblPos val="nextTo"/>
        <c:txPr>
          <a:bodyPr/>
          <a:lstStyle/>
          <a:p>
            <a:pPr>
              <a:defRPr b="0"/>
            </a:pPr>
            <a:endParaRPr lang="en-US"/>
          </a:p>
        </c:txPr>
        <c:crossAx val="14392320"/>
        <c:crosses val="autoZero"/>
        <c:auto val="1"/>
        <c:lblAlgn val="ctr"/>
        <c:lblOffset val="100"/>
        <c:noMultiLvlLbl val="0"/>
      </c:catAx>
      <c:valAx>
        <c:axId val="14392320"/>
        <c:scaling>
          <c:orientation val="minMax"/>
        </c:scaling>
        <c:delete val="0"/>
        <c:axPos val="l"/>
        <c:numFmt formatCode="#,##0" sourceLinked="1"/>
        <c:majorTickMark val="in"/>
        <c:minorTickMark val="none"/>
        <c:tickLblPos val="nextTo"/>
        <c:crossAx val="14390784"/>
        <c:crosses val="autoZero"/>
        <c:crossBetween val="between"/>
      </c:valAx>
    </c:plotArea>
    <c:legend>
      <c:legendPos val="b"/>
      <c:overlay val="0"/>
    </c:legend>
    <c:plotVisOnly val="1"/>
    <c:dispBlanksAs val="gap"/>
    <c:showDLblsOverMax val="0"/>
  </c:chart>
  <c:spPr>
    <a:ln>
      <a:noFill/>
    </a:ln>
  </c:spPr>
  <c:printSettings>
    <c:headerFooter/>
    <c:pageMargins b="0.75000000000000056" l="0.70000000000000051" r="0.70000000000000051" t="0.75000000000000056" header="0.30000000000000027" footer="0.30000000000000027"/>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IE" sz="1200" b="1">
                <a:solidFill>
                  <a:schemeClr val="accent3"/>
                </a:solidFill>
              </a:rPr>
              <a:t>Female and Male</a:t>
            </a:r>
            <a:r>
              <a:rPr lang="en-IE" sz="1200" b="1" baseline="0">
                <a:solidFill>
                  <a:schemeClr val="accent3"/>
                </a:solidFill>
              </a:rPr>
              <a:t> FTE researchers (12,627) </a:t>
            </a:r>
            <a:endParaRPr lang="en-IE" sz="1200" b="1">
              <a:solidFill>
                <a:schemeClr val="accent3"/>
              </a:solidFill>
            </a:endParaRPr>
          </a:p>
        </c:rich>
      </c:tx>
      <c:layout>
        <c:manualLayout>
          <c:xMode val="edge"/>
          <c:yMode val="edge"/>
          <c:x val="0.29371080977018532"/>
          <c:y val="4.127966976264189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5958537698775926E-2"/>
          <c:y val="7.4331683771726692E-2"/>
          <c:w val="0.96194847919580706"/>
          <c:h val="0.69296636682024659"/>
        </c:manualLayout>
      </c:layout>
      <c:barChart>
        <c:barDir val="bar"/>
        <c:grouping val="stacked"/>
        <c:varyColors val="0"/>
        <c:ser>
          <c:idx val="0"/>
          <c:order val="0"/>
          <c:tx>
            <c:strRef>
              <c:f>Figure13!$H$4</c:f>
              <c:strCache>
                <c:ptCount val="1"/>
                <c:pt idx="0">
                  <c:v>Female FTE</c:v>
                </c:pt>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C180-46E1-A5F3-E19DAC344466}"/>
              </c:ext>
            </c:extLst>
          </c:dPt>
          <c:dPt>
            <c:idx val="1"/>
            <c:invertIfNegative val="0"/>
            <c:bubble3D val="0"/>
            <c:extLst>
              <c:ext xmlns:c16="http://schemas.microsoft.com/office/drawing/2014/chart" uri="{C3380CC4-5D6E-409C-BE32-E72D297353CC}">
                <c16:uniqueId val="{00000001-C180-46E1-A5F3-E19DAC344466}"/>
              </c:ext>
            </c:extLst>
          </c:dPt>
          <c:dPt>
            <c:idx val="2"/>
            <c:invertIfNegative val="0"/>
            <c:bubble3D val="0"/>
            <c:extLst>
              <c:ext xmlns:c16="http://schemas.microsoft.com/office/drawing/2014/chart" uri="{C3380CC4-5D6E-409C-BE32-E72D297353CC}">
                <c16:uniqueId val="{00000002-C180-46E1-A5F3-E19DAC344466}"/>
              </c:ext>
            </c:extLst>
          </c:dPt>
          <c:dPt>
            <c:idx val="3"/>
            <c:invertIfNegative val="0"/>
            <c:bubble3D val="0"/>
            <c:extLst>
              <c:ext xmlns:c16="http://schemas.microsoft.com/office/drawing/2014/chart" uri="{C3380CC4-5D6E-409C-BE32-E72D297353CC}">
                <c16:uniqueId val="{00000003-C180-46E1-A5F3-E19DAC344466}"/>
              </c:ext>
            </c:extLst>
          </c:dPt>
          <c:dPt>
            <c:idx val="4"/>
            <c:invertIfNegative val="0"/>
            <c:bubble3D val="0"/>
            <c:extLst>
              <c:ext xmlns:c16="http://schemas.microsoft.com/office/drawing/2014/chart" uri="{C3380CC4-5D6E-409C-BE32-E72D297353CC}">
                <c16:uniqueId val="{00000004-C180-46E1-A5F3-E19DAC344466}"/>
              </c:ext>
            </c:extLst>
          </c:dPt>
          <c:dPt>
            <c:idx val="5"/>
            <c:invertIfNegative val="0"/>
            <c:bubble3D val="0"/>
            <c:extLst>
              <c:ext xmlns:c16="http://schemas.microsoft.com/office/drawing/2014/chart" uri="{C3380CC4-5D6E-409C-BE32-E72D297353CC}">
                <c16:uniqueId val="{00000005-C180-46E1-A5F3-E19DAC344466}"/>
              </c:ext>
            </c:extLst>
          </c:dPt>
          <c:dPt>
            <c:idx val="6"/>
            <c:invertIfNegative val="0"/>
            <c:bubble3D val="0"/>
            <c:extLst>
              <c:ext xmlns:c16="http://schemas.microsoft.com/office/drawing/2014/chart" uri="{C3380CC4-5D6E-409C-BE32-E72D297353CC}">
                <c16:uniqueId val="{00000006-C180-46E1-A5F3-E19DAC344466}"/>
              </c:ext>
            </c:extLst>
          </c:dPt>
          <c:dPt>
            <c:idx val="7"/>
            <c:invertIfNegative val="0"/>
            <c:bubble3D val="0"/>
            <c:extLst>
              <c:ext xmlns:c16="http://schemas.microsoft.com/office/drawing/2014/chart" uri="{C3380CC4-5D6E-409C-BE32-E72D297353CC}">
                <c16:uniqueId val="{00000007-C180-46E1-A5F3-E19DAC344466}"/>
              </c:ext>
            </c:extLst>
          </c:dPt>
          <c:cat>
            <c:strRef>
              <c:f>Figure13!$F$5:$F$11</c:f>
              <c:strCache>
                <c:ptCount val="7"/>
                <c:pt idx="0">
                  <c:v>Not classified</c:v>
                </c:pt>
                <c:pt idx="1">
                  <c:v>Agricultural Sciences</c:v>
                </c:pt>
                <c:pt idx="2">
                  <c:v>Humanities</c:v>
                </c:pt>
                <c:pt idx="3">
                  <c:v>Engineering and Technology</c:v>
                </c:pt>
                <c:pt idx="4">
                  <c:v>Social Sciences</c:v>
                </c:pt>
                <c:pt idx="5">
                  <c:v>Medical and Health Sciences</c:v>
                </c:pt>
                <c:pt idx="6">
                  <c:v>Natural Sciences</c:v>
                </c:pt>
              </c:strCache>
            </c:strRef>
          </c:cat>
          <c:val>
            <c:numRef>
              <c:f>Figure13!$H$5:$H$11</c:f>
              <c:numCache>
                <c:formatCode>#,##0</c:formatCode>
                <c:ptCount val="7"/>
                <c:pt idx="0">
                  <c:v>-56.6</c:v>
                </c:pt>
                <c:pt idx="1">
                  <c:v>-243.658504209315</c:v>
                </c:pt>
                <c:pt idx="2">
                  <c:v>-514.5944005975341</c:v>
                </c:pt>
                <c:pt idx="3">
                  <c:v>-664.75390883561647</c:v>
                </c:pt>
                <c:pt idx="4">
                  <c:v>-1254.0093858111238</c:v>
                </c:pt>
                <c:pt idx="5">
                  <c:v>-1453.6323051093148</c:v>
                </c:pt>
                <c:pt idx="6">
                  <c:v>-1465.6122128356162</c:v>
                </c:pt>
              </c:numCache>
            </c:numRef>
          </c:val>
          <c:extLst>
            <c:ext xmlns:c16="http://schemas.microsoft.com/office/drawing/2014/chart" uri="{C3380CC4-5D6E-409C-BE32-E72D297353CC}">
              <c16:uniqueId val="{00000008-C180-46E1-A5F3-E19DAC344466}"/>
            </c:ext>
          </c:extLst>
        </c:ser>
        <c:ser>
          <c:idx val="1"/>
          <c:order val="1"/>
          <c:tx>
            <c:strRef>
              <c:f>Figure13!$G$4</c:f>
              <c:strCache>
                <c:ptCount val="1"/>
                <c:pt idx="0">
                  <c:v>Male FTE</c:v>
                </c:pt>
              </c:strCache>
            </c:strRef>
          </c:tx>
          <c:spPr>
            <a:solidFill>
              <a:schemeClr val="accent3"/>
            </a:solidFill>
            <a:ln>
              <a:noFill/>
            </a:ln>
            <a:effectLst/>
          </c:spPr>
          <c:invertIfNegative val="0"/>
          <c:dLbls>
            <c:dLbl>
              <c:idx val="0"/>
              <c:layout>
                <c:manualLayout>
                  <c:x val="0.10756725070634712"/>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9A2-48FD-9A95-40B5B4DAE107}"/>
                </c:ext>
              </c:extLst>
            </c:dLbl>
            <c:dLbl>
              <c:idx val="1"/>
              <c:layout>
                <c:manualLayout>
                  <c:x val="0.13633523636037018"/>
                  <c:y val="-6.944262175561388E-3"/>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15:layout>
                    <c:manualLayout>
                      <c:w val="0.23484682549562483"/>
                      <c:h val="6.4537037037037032E-2"/>
                    </c:manualLayout>
                  </c15:layout>
                </c:ext>
                <c:ext xmlns:c16="http://schemas.microsoft.com/office/drawing/2014/chart" uri="{C3380CC4-5D6E-409C-BE32-E72D297353CC}">
                  <c16:uniqueId val="{0000000D-89A2-48FD-9A95-40B5B4DAE107}"/>
                </c:ext>
              </c:extLst>
            </c:dLbl>
            <c:dLbl>
              <c:idx val="2"/>
              <c:layout>
                <c:manualLayout>
                  <c:x val="-4.7529715428386028E-2"/>
                  <c:y val="-4.7775212999883188E-3"/>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9A2-48FD-9A95-40B5B4DAE107}"/>
                </c:ext>
              </c:extLst>
            </c:dLbl>
            <c:dLbl>
              <c:idx val="3"/>
              <c:layout>
                <c:manualLayout>
                  <c:x val="-0.11300571172860065"/>
                  <c:y val="-1.4757746853116124E-4"/>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15:layout>
                    <c:manualLayout>
                      <c:w val="0.37968737935370617"/>
                      <c:h val="6.4537037037037032E-2"/>
                    </c:manualLayout>
                  </c15:layout>
                </c:ext>
                <c:ext xmlns:c16="http://schemas.microsoft.com/office/drawing/2014/chart" uri="{C3380CC4-5D6E-409C-BE32-E72D297353CC}">
                  <c16:uniqueId val="{0000000B-89A2-48FD-9A95-40B5B4DAE107}"/>
                </c:ext>
              </c:extLst>
            </c:dLbl>
            <c:dLbl>
              <c:idx val="4"/>
              <c:layout>
                <c:manualLayout>
                  <c:x val="-9.4006769777222915E-2"/>
                  <c:y val="4.4816578032550475E-3"/>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9A2-48FD-9A95-40B5B4DAE107}"/>
                </c:ext>
              </c:extLst>
            </c:dLbl>
            <c:dLbl>
              <c:idx val="5"/>
              <c:layout>
                <c:manualLayout>
                  <c:x val="-7.4199168342688346E-2"/>
                  <c:y val="1.7644856330286301E-7"/>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15:layout>
                    <c:manualLayout>
                      <c:w val="0.2776986163002696"/>
                      <c:h val="8.2916666666666639E-2"/>
                    </c:manualLayout>
                  </c15:layout>
                </c:ext>
                <c:ext xmlns:c16="http://schemas.microsoft.com/office/drawing/2014/chart" uri="{C3380CC4-5D6E-409C-BE32-E72D297353CC}">
                  <c16:uniqueId val="{00000009-89A2-48FD-9A95-40B5B4DAE107}"/>
                </c:ext>
              </c:extLst>
            </c:dLbl>
            <c:dLbl>
              <c:idx val="6"/>
              <c:layout>
                <c:manualLayout>
                  <c:x val="-0.22212085229434489"/>
                  <c:y val="-5.1010328068452289E-18"/>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9A2-48FD-9A95-40B5B4DAE10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Figure13!$F$5:$F$11</c:f>
              <c:strCache>
                <c:ptCount val="7"/>
                <c:pt idx="0">
                  <c:v>Not classified</c:v>
                </c:pt>
                <c:pt idx="1">
                  <c:v>Agricultural Sciences</c:v>
                </c:pt>
                <c:pt idx="2">
                  <c:v>Humanities</c:v>
                </c:pt>
                <c:pt idx="3">
                  <c:v>Engineering and Technology</c:v>
                </c:pt>
                <c:pt idx="4">
                  <c:v>Social Sciences</c:v>
                </c:pt>
                <c:pt idx="5">
                  <c:v>Medical and Health Sciences</c:v>
                </c:pt>
                <c:pt idx="6">
                  <c:v>Natural Sciences</c:v>
                </c:pt>
              </c:strCache>
            </c:strRef>
          </c:cat>
          <c:val>
            <c:numRef>
              <c:f>Figure13!$G$5:$G$11</c:f>
              <c:numCache>
                <c:formatCode>#,##0</c:formatCode>
                <c:ptCount val="7"/>
                <c:pt idx="0">
                  <c:v>83.8</c:v>
                </c:pt>
                <c:pt idx="1">
                  <c:v>223.88047397260274</c:v>
                </c:pt>
                <c:pt idx="2">
                  <c:v>487.68806996668496</c:v>
                </c:pt>
                <c:pt idx="3">
                  <c:v>1688.7841539726028</c:v>
                </c:pt>
                <c:pt idx="4">
                  <c:v>1146.1261399726025</c:v>
                </c:pt>
                <c:pt idx="5">
                  <c:v>921.97701274958877</c:v>
                </c:pt>
                <c:pt idx="6">
                  <c:v>2421.5805163013702</c:v>
                </c:pt>
              </c:numCache>
            </c:numRef>
          </c:val>
          <c:extLst>
            <c:ext xmlns:c16="http://schemas.microsoft.com/office/drawing/2014/chart" uri="{C3380CC4-5D6E-409C-BE32-E72D297353CC}">
              <c16:uniqueId val="{0000000A-C180-46E1-A5F3-E19DAC344466}"/>
            </c:ext>
          </c:extLst>
        </c:ser>
        <c:dLbls>
          <c:showLegendKey val="0"/>
          <c:showVal val="0"/>
          <c:showCatName val="0"/>
          <c:showSerName val="0"/>
          <c:showPercent val="0"/>
          <c:showBubbleSize val="0"/>
        </c:dLbls>
        <c:gapWidth val="150"/>
        <c:overlap val="100"/>
        <c:axId val="15044608"/>
        <c:axId val="15046144"/>
      </c:barChart>
      <c:catAx>
        <c:axId val="15044608"/>
        <c:scaling>
          <c:orientation val="minMax"/>
        </c:scaling>
        <c:delete val="1"/>
        <c:axPos val="l"/>
        <c:numFmt formatCode="General" sourceLinked="1"/>
        <c:majorTickMark val="none"/>
        <c:minorTickMark val="none"/>
        <c:tickLblPos val="nextTo"/>
        <c:crossAx val="15046144"/>
        <c:crosses val="autoZero"/>
        <c:auto val="1"/>
        <c:lblAlgn val="ctr"/>
        <c:lblOffset val="100"/>
        <c:noMultiLvlLbl val="0"/>
      </c:catAx>
      <c:valAx>
        <c:axId val="15046144"/>
        <c:scaling>
          <c:orientation val="minMax"/>
        </c:scaling>
        <c:delete val="1"/>
        <c:axPos val="b"/>
        <c:numFmt formatCode="#,##0" sourceLinked="1"/>
        <c:majorTickMark val="none"/>
        <c:minorTickMark val="none"/>
        <c:tickLblPos val="nextTo"/>
        <c:crossAx val="15044608"/>
        <c:crosses val="autoZero"/>
        <c:crossBetween val="between"/>
      </c:valAx>
      <c:spPr>
        <a:noFill/>
        <a:ln>
          <a:noFill/>
        </a:ln>
        <a:effectLst/>
      </c:spPr>
    </c:plotArea>
    <c:legend>
      <c:legendPos val="b"/>
      <c:layout>
        <c:manualLayout>
          <c:xMode val="edge"/>
          <c:yMode val="edge"/>
          <c:x val="0.25995702958484945"/>
          <c:y val="0.84194197207959609"/>
          <c:w val="0.30519001643547228"/>
          <c:h val="8.263998250218722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alignWithMargins="0"/>
    <c:pageMargins b="1" l="0.75000000000000056" r="0.75000000000000056" t="1" header="0.5" footer="0.5"/>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sz="1400">
                <a:solidFill>
                  <a:schemeClr val="accent3"/>
                </a:solidFill>
              </a:rPr>
              <a:t>Sources of Research Funding</a:t>
            </a:r>
          </a:p>
        </c:rich>
      </c:tx>
      <c:overlay val="0"/>
    </c:title>
    <c:autoTitleDeleted val="0"/>
    <c:plotArea>
      <c:layout>
        <c:manualLayout>
          <c:layoutTarget val="inner"/>
          <c:xMode val="edge"/>
          <c:yMode val="edge"/>
          <c:x val="6.9209114957870743E-2"/>
          <c:y val="0.12570245712749958"/>
          <c:w val="0.69088124825395514"/>
          <c:h val="0.77002841965015822"/>
        </c:manualLayout>
      </c:layout>
      <c:barChart>
        <c:barDir val="col"/>
        <c:grouping val="stacked"/>
        <c:varyColors val="0"/>
        <c:ser>
          <c:idx val="0"/>
          <c:order val="0"/>
          <c:tx>
            <c:strRef>
              <c:f>Figure14!$D$3</c:f>
              <c:strCache>
                <c:ptCount val="1"/>
                <c:pt idx="0">
                  <c:v>Direct Government</c:v>
                </c:pt>
              </c:strCache>
            </c:strRef>
          </c:tx>
          <c:invertIfNegative val="0"/>
          <c:dLbls>
            <c:spPr>
              <a:noFill/>
              <a:ln>
                <a:noFill/>
              </a:ln>
              <a:effectLst/>
            </c:spPr>
            <c:txPr>
              <a:bodyPr wrap="square" lIns="38100" tIns="19050" rIns="38100" bIns="19050" anchor="ctr">
                <a:spAutoFit/>
              </a:bodyPr>
              <a:lstStyle/>
              <a:p>
                <a:pPr>
                  <a:defRPr sz="800"/>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Figure14!$C$5:$C$10</c:f>
              <c:numCache>
                <c:formatCode>General</c:formatCode>
                <c:ptCount val="6"/>
                <c:pt idx="0">
                  <c:v>2006</c:v>
                </c:pt>
                <c:pt idx="1">
                  <c:v>2008</c:v>
                </c:pt>
                <c:pt idx="2">
                  <c:v>2010</c:v>
                </c:pt>
                <c:pt idx="3">
                  <c:v>2012</c:v>
                </c:pt>
                <c:pt idx="4">
                  <c:v>2014</c:v>
                </c:pt>
                <c:pt idx="5">
                  <c:v>2016</c:v>
                </c:pt>
              </c:numCache>
            </c:numRef>
          </c:cat>
          <c:val>
            <c:numRef>
              <c:f>Figure14!$D$5:$D$10</c:f>
              <c:numCache>
                <c:formatCode>0</c:formatCode>
                <c:ptCount val="6"/>
                <c:pt idx="0">
                  <c:v>265</c:v>
                </c:pt>
                <c:pt idx="1">
                  <c:v>405.16500000000002</c:v>
                </c:pt>
                <c:pt idx="2">
                  <c:v>439.86751209328031</c:v>
                </c:pt>
                <c:pt idx="3">
                  <c:v>364.00140397630003</c:v>
                </c:pt>
                <c:pt idx="4">
                  <c:v>349.96383884070002</c:v>
                </c:pt>
                <c:pt idx="5">
                  <c:v>349.38245549760006</c:v>
                </c:pt>
              </c:numCache>
            </c:numRef>
          </c:val>
          <c:extLst>
            <c:ext xmlns:c16="http://schemas.microsoft.com/office/drawing/2014/chart" uri="{C3380CC4-5D6E-409C-BE32-E72D297353CC}">
              <c16:uniqueId val="{00000000-4ECA-4D3C-9789-99AA0BBF2810}"/>
            </c:ext>
          </c:extLst>
        </c:ser>
        <c:ser>
          <c:idx val="2"/>
          <c:order val="2"/>
          <c:tx>
            <c:strRef>
              <c:f>Figure14!$F$3</c:f>
              <c:strCache>
                <c:ptCount val="1"/>
                <c:pt idx="0">
                  <c:v>EU public</c:v>
                </c:pt>
              </c:strCache>
            </c:strRef>
          </c:tx>
          <c:invertIfNegative val="0"/>
          <c:dLbls>
            <c:spPr>
              <a:noFill/>
              <a:ln>
                <a:noFill/>
              </a:ln>
              <a:effectLst/>
            </c:spPr>
            <c:txPr>
              <a:bodyPr wrap="square" lIns="38100" tIns="19050" rIns="38100" bIns="19050" anchor="ctr">
                <a:spAutoFit/>
              </a:bodyPr>
              <a:lstStyle/>
              <a:p>
                <a:pPr>
                  <a:defRPr sz="800"/>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Figure14!$C$5:$C$10</c:f>
              <c:numCache>
                <c:formatCode>General</c:formatCode>
                <c:ptCount val="6"/>
                <c:pt idx="0">
                  <c:v>2006</c:v>
                </c:pt>
                <c:pt idx="1">
                  <c:v>2008</c:v>
                </c:pt>
                <c:pt idx="2">
                  <c:v>2010</c:v>
                </c:pt>
                <c:pt idx="3">
                  <c:v>2012</c:v>
                </c:pt>
                <c:pt idx="4">
                  <c:v>2014</c:v>
                </c:pt>
                <c:pt idx="5">
                  <c:v>2016</c:v>
                </c:pt>
              </c:numCache>
            </c:numRef>
          </c:cat>
          <c:val>
            <c:numRef>
              <c:f>Figure14!$F$5:$F$10</c:f>
              <c:numCache>
                <c:formatCode>0</c:formatCode>
                <c:ptCount val="6"/>
                <c:pt idx="0">
                  <c:v>38.200000000000003</c:v>
                </c:pt>
                <c:pt idx="1">
                  <c:v>46.113999999999997</c:v>
                </c:pt>
                <c:pt idx="2">
                  <c:v>56.787573179999974</c:v>
                </c:pt>
                <c:pt idx="3">
                  <c:v>72.800060510000009</c:v>
                </c:pt>
                <c:pt idx="4">
                  <c:v>87.24913463</c:v>
                </c:pt>
                <c:pt idx="5">
                  <c:v>88.429930519999999</c:v>
                </c:pt>
              </c:numCache>
            </c:numRef>
          </c:val>
          <c:extLst>
            <c:ext xmlns:c16="http://schemas.microsoft.com/office/drawing/2014/chart" uri="{C3380CC4-5D6E-409C-BE32-E72D297353CC}">
              <c16:uniqueId val="{00000001-4ECA-4D3C-9789-99AA0BBF2810}"/>
            </c:ext>
          </c:extLst>
        </c:ser>
        <c:ser>
          <c:idx val="3"/>
          <c:order val="3"/>
          <c:tx>
            <c:strRef>
              <c:f>Figure14!$G$3</c:f>
              <c:strCache>
                <c:ptCount val="1"/>
                <c:pt idx="0">
                  <c:v>Irish Business</c:v>
                </c:pt>
              </c:strCache>
            </c:strRef>
          </c:tx>
          <c:invertIfNegative val="0"/>
          <c:dLbls>
            <c:spPr>
              <a:noFill/>
              <a:ln>
                <a:noFill/>
              </a:ln>
              <a:effectLst/>
            </c:spPr>
            <c:txPr>
              <a:bodyPr wrap="square" lIns="38100" tIns="19050" rIns="38100" bIns="19050" anchor="ctr">
                <a:spAutoFit/>
              </a:bodyPr>
              <a:lstStyle/>
              <a:p>
                <a:pPr>
                  <a:defRPr sz="800"/>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Figure14!$C$5:$C$10</c:f>
              <c:numCache>
                <c:formatCode>General</c:formatCode>
                <c:ptCount val="6"/>
                <c:pt idx="0">
                  <c:v>2006</c:v>
                </c:pt>
                <c:pt idx="1">
                  <c:v>2008</c:v>
                </c:pt>
                <c:pt idx="2">
                  <c:v>2010</c:v>
                </c:pt>
                <c:pt idx="3">
                  <c:v>2012</c:v>
                </c:pt>
                <c:pt idx="4">
                  <c:v>2014</c:v>
                </c:pt>
                <c:pt idx="5">
                  <c:v>2016</c:v>
                </c:pt>
              </c:numCache>
            </c:numRef>
          </c:cat>
          <c:val>
            <c:numRef>
              <c:f>Figure14!$G$5:$G$10</c:f>
              <c:numCache>
                <c:formatCode>0</c:formatCode>
                <c:ptCount val="6"/>
                <c:pt idx="0">
                  <c:v>11</c:v>
                </c:pt>
                <c:pt idx="1">
                  <c:v>22.844000000000001</c:v>
                </c:pt>
                <c:pt idx="2">
                  <c:v>16.276247176940007</c:v>
                </c:pt>
                <c:pt idx="3">
                  <c:v>12.611353553600004</c:v>
                </c:pt>
                <c:pt idx="4">
                  <c:v>19.433121138200001</c:v>
                </c:pt>
                <c:pt idx="5">
                  <c:v>23.675058722000006</c:v>
                </c:pt>
              </c:numCache>
            </c:numRef>
          </c:val>
          <c:extLst>
            <c:ext xmlns:c16="http://schemas.microsoft.com/office/drawing/2014/chart" uri="{C3380CC4-5D6E-409C-BE32-E72D297353CC}">
              <c16:uniqueId val="{00000002-4ECA-4D3C-9789-99AA0BBF2810}"/>
            </c:ext>
          </c:extLst>
        </c:ser>
        <c:ser>
          <c:idx val="4"/>
          <c:order val="4"/>
          <c:tx>
            <c:strRef>
              <c:f>Figure14!$H$3</c:f>
              <c:strCache>
                <c:ptCount val="1"/>
                <c:pt idx="0">
                  <c:v>Foreign Business</c:v>
                </c:pt>
              </c:strCache>
            </c:strRef>
          </c:tx>
          <c:spPr>
            <a:solidFill>
              <a:srgbClr val="FFFF66"/>
            </a:solidFill>
          </c:spPr>
          <c:invertIfNegative val="0"/>
          <c:dLbls>
            <c:delete val="1"/>
          </c:dLbls>
          <c:cat>
            <c:numRef>
              <c:f>Figure14!$C$5:$C$10</c:f>
              <c:numCache>
                <c:formatCode>General</c:formatCode>
                <c:ptCount val="6"/>
                <c:pt idx="0">
                  <c:v>2006</c:v>
                </c:pt>
                <c:pt idx="1">
                  <c:v>2008</c:v>
                </c:pt>
                <c:pt idx="2">
                  <c:v>2010</c:v>
                </c:pt>
                <c:pt idx="3">
                  <c:v>2012</c:v>
                </c:pt>
                <c:pt idx="4">
                  <c:v>2014</c:v>
                </c:pt>
                <c:pt idx="5">
                  <c:v>2016</c:v>
                </c:pt>
              </c:numCache>
            </c:numRef>
          </c:cat>
          <c:val>
            <c:numRef>
              <c:f>Figure14!$H$5:$H$10</c:f>
              <c:numCache>
                <c:formatCode>0</c:formatCode>
                <c:ptCount val="6"/>
                <c:pt idx="0">
                  <c:v>5</c:v>
                </c:pt>
                <c:pt idx="1">
                  <c:v>5.9688999999999997</c:v>
                </c:pt>
                <c:pt idx="2">
                  <c:v>11.268718957500001</c:v>
                </c:pt>
                <c:pt idx="3">
                  <c:v>8.9903772649999976</c:v>
                </c:pt>
                <c:pt idx="4">
                  <c:v>12.683365505000001</c:v>
                </c:pt>
                <c:pt idx="5">
                  <c:v>10.251008799999999</c:v>
                </c:pt>
              </c:numCache>
            </c:numRef>
          </c:val>
          <c:extLst>
            <c:ext xmlns:c16="http://schemas.microsoft.com/office/drawing/2014/chart" uri="{C3380CC4-5D6E-409C-BE32-E72D297353CC}">
              <c16:uniqueId val="{00000003-4ECA-4D3C-9789-99AA0BBF2810}"/>
            </c:ext>
          </c:extLst>
        </c:ser>
        <c:ser>
          <c:idx val="5"/>
          <c:order val="5"/>
          <c:tx>
            <c:strRef>
              <c:f>Figure14!$I$3</c:f>
              <c:strCache>
                <c:ptCount val="1"/>
                <c:pt idx="0">
                  <c:v>Private/ Individual Funded</c:v>
                </c:pt>
              </c:strCache>
            </c:strRef>
          </c:tx>
          <c:invertIfNegative val="0"/>
          <c:dLbls>
            <c:delete val="1"/>
          </c:dLbls>
          <c:cat>
            <c:numRef>
              <c:f>Figure14!$C$5:$C$10</c:f>
              <c:numCache>
                <c:formatCode>General</c:formatCode>
                <c:ptCount val="6"/>
                <c:pt idx="0">
                  <c:v>2006</c:v>
                </c:pt>
                <c:pt idx="1">
                  <c:v>2008</c:v>
                </c:pt>
                <c:pt idx="2">
                  <c:v>2010</c:v>
                </c:pt>
                <c:pt idx="3">
                  <c:v>2012</c:v>
                </c:pt>
                <c:pt idx="4">
                  <c:v>2014</c:v>
                </c:pt>
                <c:pt idx="5">
                  <c:v>2016</c:v>
                </c:pt>
              </c:numCache>
            </c:numRef>
          </c:cat>
          <c:val>
            <c:numRef>
              <c:f>Figure14!$I$5:$I$10</c:f>
              <c:numCache>
                <c:formatCode>0</c:formatCode>
                <c:ptCount val="6"/>
                <c:pt idx="0">
                  <c:v>26</c:v>
                </c:pt>
                <c:pt idx="1">
                  <c:v>13.231</c:v>
                </c:pt>
                <c:pt idx="2">
                  <c:v>11.993564769999995</c:v>
                </c:pt>
                <c:pt idx="3">
                  <c:v>10.277500269999996</c:v>
                </c:pt>
                <c:pt idx="4">
                  <c:v>23.367461459999998</c:v>
                </c:pt>
                <c:pt idx="5">
                  <c:v>11.861603729999997</c:v>
                </c:pt>
              </c:numCache>
            </c:numRef>
          </c:val>
          <c:extLst>
            <c:ext xmlns:c16="http://schemas.microsoft.com/office/drawing/2014/chart" uri="{C3380CC4-5D6E-409C-BE32-E72D297353CC}">
              <c16:uniqueId val="{00000004-4ECA-4D3C-9789-99AA0BBF2810}"/>
            </c:ext>
          </c:extLst>
        </c:ser>
        <c:ser>
          <c:idx val="6"/>
          <c:order val="6"/>
          <c:tx>
            <c:strRef>
              <c:f>Figure14!$J$3</c:f>
              <c:strCache>
                <c:ptCount val="1"/>
                <c:pt idx="0">
                  <c:v>Other + Own HE Funds</c:v>
                </c:pt>
              </c:strCache>
            </c:strRef>
          </c:tx>
          <c:invertIfNegative val="0"/>
          <c:dLbls>
            <c:spPr>
              <a:noFill/>
              <a:ln>
                <a:noFill/>
              </a:ln>
              <a:effectLst/>
            </c:spPr>
            <c:txPr>
              <a:bodyPr wrap="square" lIns="38100" tIns="19050" rIns="38100" bIns="19050" anchor="ctr">
                <a:spAutoFit/>
              </a:bodyPr>
              <a:lstStyle/>
              <a:p>
                <a:pPr>
                  <a:defRPr sz="800"/>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Figure14!$C$5:$C$10</c:f>
              <c:numCache>
                <c:formatCode>General</c:formatCode>
                <c:ptCount val="6"/>
                <c:pt idx="0">
                  <c:v>2006</c:v>
                </c:pt>
                <c:pt idx="1">
                  <c:v>2008</c:v>
                </c:pt>
                <c:pt idx="2">
                  <c:v>2010</c:v>
                </c:pt>
                <c:pt idx="3">
                  <c:v>2012</c:v>
                </c:pt>
                <c:pt idx="4">
                  <c:v>2014</c:v>
                </c:pt>
                <c:pt idx="5">
                  <c:v>2016</c:v>
                </c:pt>
              </c:numCache>
            </c:numRef>
          </c:cat>
          <c:val>
            <c:numRef>
              <c:f>Figure14!$J$5:$J$10</c:f>
              <c:numCache>
                <c:formatCode>0</c:formatCode>
                <c:ptCount val="6"/>
                <c:pt idx="0">
                  <c:v>6.3369999999999997</c:v>
                </c:pt>
                <c:pt idx="1">
                  <c:v>37.155000000000001</c:v>
                </c:pt>
                <c:pt idx="2">
                  <c:v>24.022390041799998</c:v>
                </c:pt>
                <c:pt idx="3">
                  <c:v>22.339615673100003</c:v>
                </c:pt>
                <c:pt idx="4">
                  <c:v>22.570454036100003</c:v>
                </c:pt>
                <c:pt idx="5" formatCode="#,##0">
                  <c:v>35.908122429999992</c:v>
                </c:pt>
              </c:numCache>
            </c:numRef>
          </c:val>
          <c:extLst>
            <c:ext xmlns:c16="http://schemas.microsoft.com/office/drawing/2014/chart" uri="{C3380CC4-5D6E-409C-BE32-E72D297353CC}">
              <c16:uniqueId val="{00000006-4ECA-4D3C-9789-99AA0BBF2810}"/>
            </c:ext>
          </c:extLst>
        </c:ser>
        <c:ser>
          <c:idx val="1"/>
          <c:order val="1"/>
          <c:tx>
            <c:strRef>
              <c:f>Figure14!$E$3</c:f>
              <c:strCache>
                <c:ptCount val="1"/>
                <c:pt idx="0">
                  <c:v>Indirect Government</c:v>
                </c:pt>
              </c:strCache>
            </c:strRef>
          </c:tx>
          <c:invertIfNegative val="0"/>
          <c:dLbls>
            <c:spPr>
              <a:noFill/>
              <a:ln>
                <a:noFill/>
              </a:ln>
              <a:effectLst/>
            </c:spPr>
            <c:txPr>
              <a:bodyPr wrap="square" lIns="38100" tIns="19050" rIns="38100" bIns="19050" anchor="ctr">
                <a:spAutoFit/>
              </a:bodyPr>
              <a:lstStyle/>
              <a:p>
                <a:pPr>
                  <a:defRPr sz="80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Figure14!$C$5:$C$10</c:f>
              <c:numCache>
                <c:formatCode>General</c:formatCode>
                <c:ptCount val="6"/>
                <c:pt idx="0">
                  <c:v>2006</c:v>
                </c:pt>
                <c:pt idx="1">
                  <c:v>2008</c:v>
                </c:pt>
                <c:pt idx="2">
                  <c:v>2010</c:v>
                </c:pt>
                <c:pt idx="3">
                  <c:v>2012</c:v>
                </c:pt>
                <c:pt idx="4">
                  <c:v>2014</c:v>
                </c:pt>
                <c:pt idx="5">
                  <c:v>2016</c:v>
                </c:pt>
              </c:numCache>
            </c:numRef>
          </c:cat>
          <c:val>
            <c:numRef>
              <c:f>Figure14!$E$5:$E$10</c:f>
              <c:numCache>
                <c:formatCode>0</c:formatCode>
                <c:ptCount val="6"/>
                <c:pt idx="0">
                  <c:v>248.4</c:v>
                </c:pt>
                <c:pt idx="1">
                  <c:v>219.274</c:v>
                </c:pt>
                <c:pt idx="2">
                  <c:v>148.31778945408621</c:v>
                </c:pt>
                <c:pt idx="3">
                  <c:v>173.53490957397537</c:v>
                </c:pt>
                <c:pt idx="4">
                  <c:v>216.91480695493618</c:v>
                </c:pt>
                <c:pt idx="5">
                  <c:v>229.92007847541976</c:v>
                </c:pt>
              </c:numCache>
            </c:numRef>
          </c:val>
          <c:extLst>
            <c:ext xmlns:c16="http://schemas.microsoft.com/office/drawing/2014/chart" uri="{C3380CC4-5D6E-409C-BE32-E72D297353CC}">
              <c16:uniqueId val="{00000007-4ECA-4D3C-9789-99AA0BBF2810}"/>
            </c:ext>
          </c:extLst>
        </c:ser>
        <c:dLbls>
          <c:dLblPos val="ctr"/>
          <c:showLegendKey val="0"/>
          <c:showVal val="1"/>
          <c:showCatName val="0"/>
          <c:showSerName val="0"/>
          <c:showPercent val="0"/>
          <c:showBubbleSize val="0"/>
        </c:dLbls>
        <c:gapWidth val="150"/>
        <c:overlap val="100"/>
        <c:axId val="17712640"/>
        <c:axId val="17714176"/>
        <c:extLst>
          <c:ext xmlns:c15="http://schemas.microsoft.com/office/drawing/2012/chart" uri="{02D57815-91ED-43cb-92C2-25804820EDAC}">
            <c15:filteredBarSeries>
              <c15:ser>
                <c:idx val="7"/>
                <c:order val="7"/>
                <c:tx>
                  <c:strRef>
                    <c:extLst>
                      <c:ext uri="{02D57815-91ED-43cb-92C2-25804820EDAC}">
                        <c15:formulaRef>
                          <c15:sqref>Figure14!$K$3</c15:sqref>
                        </c15:formulaRef>
                      </c:ext>
                    </c:extLst>
                    <c:strCache>
                      <c:ptCount val="1"/>
                      <c:pt idx="0">
                        <c:v>Total Research Income (excl. indirect govern)</c:v>
                      </c:pt>
                    </c:strCache>
                  </c:strRef>
                </c:tx>
                <c:invertIfNegative val="0"/>
                <c:dLbls>
                  <c:spPr>
                    <a:noFill/>
                    <a:ln>
                      <a:noFill/>
                    </a:ln>
                    <a:effectLst/>
                  </c:spPr>
                  <c:dLblPos val="ctr"/>
                  <c:showLegendKey val="0"/>
                  <c:showVal val="1"/>
                  <c:showCatName val="0"/>
                  <c:showSerName val="0"/>
                  <c:showPercent val="0"/>
                  <c:showBubbleSize val="0"/>
                  <c:showLeaderLines val="0"/>
                  <c:extLst>
                    <c:ext uri="{CE6537A1-D6FC-4f65-9D91-7224C49458BB}">
                      <c15:showLeaderLines val="1"/>
                    </c:ext>
                  </c:extLst>
                </c:dLbls>
                <c:cat>
                  <c:numRef>
                    <c:extLst>
                      <c:ext uri="{02D57815-91ED-43cb-92C2-25804820EDAC}">
                        <c15:formulaRef>
                          <c15:sqref>Figure14!$C$5:$C$10</c15:sqref>
                        </c15:formulaRef>
                      </c:ext>
                    </c:extLst>
                    <c:numCache>
                      <c:formatCode>General</c:formatCode>
                      <c:ptCount val="6"/>
                      <c:pt idx="0">
                        <c:v>2006</c:v>
                      </c:pt>
                      <c:pt idx="1">
                        <c:v>2008</c:v>
                      </c:pt>
                      <c:pt idx="2">
                        <c:v>2010</c:v>
                      </c:pt>
                      <c:pt idx="3">
                        <c:v>2012</c:v>
                      </c:pt>
                      <c:pt idx="4">
                        <c:v>2014</c:v>
                      </c:pt>
                      <c:pt idx="5">
                        <c:v>2016</c:v>
                      </c:pt>
                    </c:numCache>
                  </c:numRef>
                </c:cat>
                <c:val>
                  <c:numRef>
                    <c:extLst>
                      <c:ext uri="{02D57815-91ED-43cb-92C2-25804820EDAC}">
                        <c15:formulaRef>
                          <c15:sqref>Figure14!$K$5:$K$10</c15:sqref>
                        </c15:formulaRef>
                      </c:ext>
                    </c:extLst>
                    <c:numCache>
                      <c:formatCode>0</c:formatCode>
                      <c:ptCount val="6"/>
                      <c:pt idx="0">
                        <c:v>351.53699999999998</c:v>
                      </c:pt>
                      <c:pt idx="1">
                        <c:v>530.47789999999998</c:v>
                      </c:pt>
                      <c:pt idx="2">
                        <c:v>560.21600621952041</c:v>
                      </c:pt>
                      <c:pt idx="3">
                        <c:v>491.02031124800004</c:v>
                      </c:pt>
                      <c:pt idx="4">
                        <c:v>515.26737561000004</c:v>
                      </c:pt>
                      <c:pt idx="5">
                        <c:v>519.50817969960008</c:v>
                      </c:pt>
                    </c:numCache>
                  </c:numRef>
                </c:val>
                <c:extLst>
                  <c:ext xmlns:c16="http://schemas.microsoft.com/office/drawing/2014/chart" uri="{C3380CC4-5D6E-409C-BE32-E72D297353CC}">
                    <c16:uniqueId val="{00000002-59B9-46EF-81F3-3400596B18AF}"/>
                  </c:ext>
                </c:extLst>
              </c15:ser>
            </c15:filteredBarSeries>
          </c:ext>
        </c:extLst>
      </c:barChart>
      <c:lineChart>
        <c:grouping val="standard"/>
        <c:varyColors val="0"/>
        <c:ser>
          <c:idx val="8"/>
          <c:order val="8"/>
          <c:tx>
            <c:strRef>
              <c:f>Figure14!$L$3</c:f>
              <c:strCache>
                <c:ptCount val="1"/>
                <c:pt idx="0">
                  <c:v>Grant Total</c:v>
                </c:pt>
              </c:strCache>
            </c:strRef>
          </c:tx>
          <c:spPr>
            <a:ln>
              <a:noFill/>
            </a:ln>
          </c:spPr>
          <c:marker>
            <c:symbol val="none"/>
          </c:marker>
          <c:dLbls>
            <c:spPr>
              <a:noFill/>
              <a:ln>
                <a:noFill/>
              </a:ln>
              <a:effectLst/>
            </c:spPr>
            <c:txPr>
              <a:bodyPr wrap="square" lIns="38100" tIns="19050" rIns="38100" bIns="19050" anchor="ctr">
                <a:spAutoFit/>
              </a:bodyPr>
              <a:lstStyle/>
              <a:p>
                <a:pPr>
                  <a:defRPr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Figure14!$C$5:$C$10</c:f>
              <c:numCache>
                <c:formatCode>General</c:formatCode>
                <c:ptCount val="6"/>
                <c:pt idx="0">
                  <c:v>2006</c:v>
                </c:pt>
                <c:pt idx="1">
                  <c:v>2008</c:v>
                </c:pt>
                <c:pt idx="2">
                  <c:v>2010</c:v>
                </c:pt>
                <c:pt idx="3">
                  <c:v>2012</c:v>
                </c:pt>
                <c:pt idx="4">
                  <c:v>2014</c:v>
                </c:pt>
                <c:pt idx="5">
                  <c:v>2016</c:v>
                </c:pt>
              </c:numCache>
            </c:numRef>
          </c:cat>
          <c:val>
            <c:numRef>
              <c:f>Figure14!$L$5:$L$10</c:f>
              <c:numCache>
                <c:formatCode>0</c:formatCode>
                <c:ptCount val="6"/>
                <c:pt idx="0">
                  <c:v>599.93700000000001</c:v>
                </c:pt>
                <c:pt idx="1">
                  <c:v>749.75190000000009</c:v>
                </c:pt>
                <c:pt idx="2">
                  <c:v>708.53379567360662</c:v>
                </c:pt>
                <c:pt idx="3">
                  <c:v>664.55522082197535</c:v>
                </c:pt>
                <c:pt idx="4">
                  <c:v>732.18218256493617</c:v>
                </c:pt>
                <c:pt idx="5">
                  <c:v>749.42825817501966</c:v>
                </c:pt>
              </c:numCache>
            </c:numRef>
          </c:val>
          <c:smooth val="0"/>
          <c:extLst>
            <c:ext xmlns:c16="http://schemas.microsoft.com/office/drawing/2014/chart" uri="{C3380CC4-5D6E-409C-BE32-E72D297353CC}">
              <c16:uniqueId val="{00000003-59B9-46EF-81F3-3400596B18AF}"/>
            </c:ext>
          </c:extLst>
        </c:ser>
        <c:dLbls>
          <c:dLblPos val="ctr"/>
          <c:showLegendKey val="0"/>
          <c:showVal val="1"/>
          <c:showCatName val="0"/>
          <c:showSerName val="0"/>
          <c:showPercent val="0"/>
          <c:showBubbleSize val="0"/>
        </c:dLbls>
        <c:marker val="1"/>
        <c:smooth val="0"/>
        <c:axId val="17712640"/>
        <c:axId val="17714176"/>
      </c:lineChart>
      <c:catAx>
        <c:axId val="17712640"/>
        <c:scaling>
          <c:orientation val="minMax"/>
        </c:scaling>
        <c:delete val="0"/>
        <c:axPos val="b"/>
        <c:majorGridlines>
          <c:spPr>
            <a:ln>
              <a:noFill/>
            </a:ln>
          </c:spPr>
        </c:majorGridlines>
        <c:numFmt formatCode="General" sourceLinked="0"/>
        <c:majorTickMark val="none"/>
        <c:minorTickMark val="none"/>
        <c:tickLblPos val="nextTo"/>
        <c:txPr>
          <a:bodyPr rot="0" vert="horz"/>
          <a:lstStyle/>
          <a:p>
            <a:pPr>
              <a:defRPr b="1"/>
            </a:pPr>
            <a:endParaRPr lang="en-US"/>
          </a:p>
        </c:txPr>
        <c:crossAx val="17714176"/>
        <c:crosses val="autoZero"/>
        <c:auto val="1"/>
        <c:lblAlgn val="ctr"/>
        <c:lblOffset val="100"/>
        <c:noMultiLvlLbl val="0"/>
      </c:catAx>
      <c:valAx>
        <c:axId val="17714176"/>
        <c:scaling>
          <c:orientation val="minMax"/>
        </c:scaling>
        <c:delete val="0"/>
        <c:axPos val="l"/>
        <c:majorGridlines>
          <c:spPr>
            <a:ln>
              <a:solidFill>
                <a:schemeClr val="accent1"/>
              </a:solidFill>
            </a:ln>
          </c:spPr>
        </c:majorGridlines>
        <c:numFmt formatCode="0" sourceLinked="1"/>
        <c:majorTickMark val="none"/>
        <c:minorTickMark val="none"/>
        <c:tickLblPos val="nextTo"/>
        <c:txPr>
          <a:bodyPr rot="0" vert="horz"/>
          <a:lstStyle/>
          <a:p>
            <a:pPr>
              <a:defRPr/>
            </a:pPr>
            <a:endParaRPr lang="en-US"/>
          </a:p>
        </c:txPr>
        <c:crossAx val="17712640"/>
        <c:crosses val="autoZero"/>
        <c:crossBetween val="between"/>
      </c:valAx>
    </c:plotArea>
    <c:legend>
      <c:legendPos val="r"/>
      <c:legendEntry>
        <c:idx val="6"/>
        <c:txPr>
          <a:bodyPr/>
          <a:lstStyle/>
          <a:p>
            <a:pPr>
              <a:defRPr sz="1000"/>
            </a:pPr>
            <a:endParaRPr lang="en-US"/>
          </a:p>
        </c:txPr>
      </c:legendEntry>
      <c:legendEntry>
        <c:idx val="7"/>
        <c:delete val="1"/>
      </c:legendEntry>
      <c:layout>
        <c:manualLayout>
          <c:xMode val="edge"/>
          <c:yMode val="edge"/>
          <c:x val="0.76731036546464881"/>
          <c:y val="0.17451517906666894"/>
          <c:w val="0.21026889658853906"/>
          <c:h val="0.62373801314051436"/>
        </c:manualLayout>
      </c:layout>
      <c:overlay val="0"/>
      <c:txPr>
        <a:bodyPr/>
        <a:lstStyle/>
        <a:p>
          <a:pPr>
            <a:defRPr sz="1000"/>
          </a:pPr>
          <a:endParaRPr lang="en-US"/>
        </a:p>
      </c:txPr>
    </c:legend>
    <c:plotVisOnly val="1"/>
    <c:dispBlanksAs val="gap"/>
    <c:showDLblsOverMax val="0"/>
  </c:chart>
  <c:spPr>
    <a:ln>
      <a:noFill/>
    </a:ln>
  </c:spPr>
  <c:printSettings>
    <c:headerFooter alignWithMargins="0"/>
    <c:pageMargins b="1" l="0.75000000000000544" r="0.75000000000000544" t="1" header="0.5" footer="0.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E" sz="1200">
                <a:solidFill>
                  <a:schemeClr val="accent3"/>
                </a:solidFill>
              </a:rPr>
              <a:t>Sources of direct Government Funding</a:t>
            </a:r>
          </a:p>
        </c:rich>
      </c:tx>
      <c:overlay val="0"/>
    </c:title>
    <c:autoTitleDeleted val="0"/>
    <c:plotArea>
      <c:layout>
        <c:manualLayout>
          <c:layoutTarget val="inner"/>
          <c:xMode val="edge"/>
          <c:yMode val="edge"/>
          <c:x val="0.28460129638491322"/>
          <c:y val="7.9773102816681374E-2"/>
          <c:w val="0.68306767593277362"/>
          <c:h val="0.84209196643179851"/>
        </c:manualLayout>
      </c:layout>
      <c:barChart>
        <c:barDir val="bar"/>
        <c:grouping val="clustered"/>
        <c:varyColors val="0"/>
        <c:ser>
          <c:idx val="0"/>
          <c:order val="0"/>
          <c:tx>
            <c:strRef>
              <c:f>Figure15!$C$5</c:f>
              <c:strCache>
                <c:ptCount val="1"/>
                <c:pt idx="0">
                  <c:v>2016</c:v>
                </c:pt>
              </c:strCache>
            </c:strRef>
          </c:tx>
          <c:spPr>
            <a:solidFill>
              <a:schemeClr val="accent3"/>
            </a:solidFill>
          </c:spPr>
          <c:invertIfNegative val="0"/>
          <c:dLbls>
            <c:numFmt formatCode="#,##0.0" sourceLinked="0"/>
            <c:spPr>
              <a:noFill/>
              <a:ln>
                <a:noFill/>
              </a:ln>
              <a:effectLst/>
            </c:spPr>
            <c:txPr>
              <a:bodyPr wrap="square" lIns="38100" tIns="19050" rIns="38100" bIns="19050" anchor="ctr">
                <a:spAutoFit/>
              </a:bodyPr>
              <a:lstStyle/>
              <a:p>
                <a:pPr>
                  <a:defRPr sz="8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Figure15!$B$6:$B$17</c:f>
              <c:strCache>
                <c:ptCount val="12"/>
                <c:pt idx="0">
                  <c:v>Dept of Education </c:v>
                </c:pt>
                <c:pt idx="1">
                  <c:v>PRTLI Current funding </c:v>
                </c:pt>
                <c:pt idx="2">
                  <c:v>PRTLI Capital funding </c:v>
                </c:pt>
                <c:pt idx="3">
                  <c:v>Teagasc</c:v>
                </c:pt>
                <c:pt idx="4">
                  <c:v>EPA </c:v>
                </c:pt>
                <c:pt idx="5">
                  <c:v>Dept of Agriculture </c:v>
                </c:pt>
                <c:pt idx="6">
                  <c:v>Other HEA funding</c:v>
                </c:pt>
                <c:pt idx="7">
                  <c:v>Health Research Board</c:v>
                </c:pt>
                <c:pt idx="8">
                  <c:v>Irish Research Council </c:v>
                </c:pt>
                <c:pt idx="9">
                  <c:v>Other State Funding </c:v>
                </c:pt>
                <c:pt idx="10">
                  <c:v>Enterprise Ireland </c:v>
                </c:pt>
                <c:pt idx="11">
                  <c:v>Science Foundation Ireland</c:v>
                </c:pt>
              </c:strCache>
            </c:strRef>
          </c:cat>
          <c:val>
            <c:numRef>
              <c:f>Figure15!$C$6:$C$17</c:f>
              <c:numCache>
                <c:formatCode>0.0</c:formatCode>
                <c:ptCount val="12"/>
                <c:pt idx="0">
                  <c:v>0.51913072999999998</c:v>
                </c:pt>
                <c:pt idx="1">
                  <c:v>1.6833944999999992</c:v>
                </c:pt>
                <c:pt idx="2">
                  <c:v>1.77145233</c:v>
                </c:pt>
                <c:pt idx="3">
                  <c:v>4.4326509000000005</c:v>
                </c:pt>
                <c:pt idx="4">
                  <c:v>6.3776898300000004</c:v>
                </c:pt>
                <c:pt idx="5">
                  <c:v>10.299383470000009</c:v>
                </c:pt>
                <c:pt idx="6">
                  <c:v>16.063764715800001</c:v>
                </c:pt>
                <c:pt idx="7">
                  <c:v>26.544565029999998</c:v>
                </c:pt>
                <c:pt idx="8">
                  <c:v>31.273219130000165</c:v>
                </c:pt>
                <c:pt idx="9">
                  <c:v>29.932466329999993</c:v>
                </c:pt>
                <c:pt idx="10">
                  <c:v>58.36930974400002</c:v>
                </c:pt>
                <c:pt idx="11">
                  <c:v>162.11583939780101</c:v>
                </c:pt>
              </c:numCache>
            </c:numRef>
          </c:val>
          <c:extLst>
            <c:ext xmlns:c16="http://schemas.microsoft.com/office/drawing/2014/chart" uri="{C3380CC4-5D6E-409C-BE32-E72D297353CC}">
              <c16:uniqueId val="{00000000-71D7-4515-89CD-58ECD6EA83D4}"/>
            </c:ext>
          </c:extLst>
        </c:ser>
        <c:ser>
          <c:idx val="1"/>
          <c:order val="1"/>
          <c:tx>
            <c:strRef>
              <c:f>Figure15!$D$5</c:f>
              <c:strCache>
                <c:ptCount val="1"/>
                <c:pt idx="0">
                  <c:v>2017 (est)</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Figure15!$B$6:$B$17</c:f>
              <c:strCache>
                <c:ptCount val="12"/>
                <c:pt idx="0">
                  <c:v>Dept of Education </c:v>
                </c:pt>
                <c:pt idx="1">
                  <c:v>PRTLI Current funding </c:v>
                </c:pt>
                <c:pt idx="2">
                  <c:v>PRTLI Capital funding </c:v>
                </c:pt>
                <c:pt idx="3">
                  <c:v>Teagasc</c:v>
                </c:pt>
                <c:pt idx="4">
                  <c:v>EPA </c:v>
                </c:pt>
                <c:pt idx="5">
                  <c:v>Dept of Agriculture </c:v>
                </c:pt>
                <c:pt idx="6">
                  <c:v>Other HEA funding</c:v>
                </c:pt>
                <c:pt idx="7">
                  <c:v>Health Research Board</c:v>
                </c:pt>
                <c:pt idx="8">
                  <c:v>Irish Research Council </c:v>
                </c:pt>
                <c:pt idx="9">
                  <c:v>Other State Funding </c:v>
                </c:pt>
                <c:pt idx="10">
                  <c:v>Enterprise Ireland </c:v>
                </c:pt>
                <c:pt idx="11">
                  <c:v>Science Foundation Ireland</c:v>
                </c:pt>
              </c:strCache>
            </c:strRef>
          </c:cat>
          <c:val>
            <c:numRef>
              <c:f>Figure15!$D$6:$D$17</c:f>
              <c:numCache>
                <c:formatCode>0.0</c:formatCode>
                <c:ptCount val="12"/>
                <c:pt idx="0">
                  <c:v>0.48885572999999999</c:v>
                </c:pt>
                <c:pt idx="1">
                  <c:v>1.1234427699999998</c:v>
                </c:pt>
                <c:pt idx="2">
                  <c:v>1.3515249100000002</c:v>
                </c:pt>
                <c:pt idx="3">
                  <c:v>4.8129908960000014</c:v>
                </c:pt>
                <c:pt idx="4">
                  <c:v>6.7609678459499998</c:v>
                </c:pt>
                <c:pt idx="5">
                  <c:v>10.489818328000011</c:v>
                </c:pt>
                <c:pt idx="6">
                  <c:v>14.079957748600002</c:v>
                </c:pt>
                <c:pt idx="7">
                  <c:v>27.1440128255066</c:v>
                </c:pt>
                <c:pt idx="8">
                  <c:v>30.92682021405016</c:v>
                </c:pt>
                <c:pt idx="9">
                  <c:v>38.840645643000002</c:v>
                </c:pt>
                <c:pt idx="10">
                  <c:v>59.731235400699994</c:v>
                </c:pt>
                <c:pt idx="11">
                  <c:v>166.68550903499971</c:v>
                </c:pt>
              </c:numCache>
            </c:numRef>
          </c:val>
          <c:extLst>
            <c:ext xmlns:c16="http://schemas.microsoft.com/office/drawing/2014/chart" uri="{C3380CC4-5D6E-409C-BE32-E72D297353CC}">
              <c16:uniqueId val="{00000001-71D7-4515-89CD-58ECD6EA83D4}"/>
            </c:ext>
          </c:extLst>
        </c:ser>
        <c:dLbls>
          <c:dLblPos val="outEnd"/>
          <c:showLegendKey val="0"/>
          <c:showVal val="1"/>
          <c:showCatName val="0"/>
          <c:showSerName val="0"/>
          <c:showPercent val="0"/>
          <c:showBubbleSize val="0"/>
        </c:dLbls>
        <c:gapWidth val="150"/>
        <c:axId val="17733120"/>
        <c:axId val="17734656"/>
      </c:barChart>
      <c:catAx>
        <c:axId val="17733120"/>
        <c:scaling>
          <c:orientation val="minMax"/>
        </c:scaling>
        <c:delete val="0"/>
        <c:axPos val="l"/>
        <c:numFmt formatCode="General" sourceLinked="1"/>
        <c:majorTickMark val="in"/>
        <c:minorTickMark val="none"/>
        <c:tickLblPos val="nextTo"/>
        <c:crossAx val="17734656"/>
        <c:crosses val="autoZero"/>
        <c:auto val="1"/>
        <c:lblAlgn val="ctr"/>
        <c:lblOffset val="100"/>
        <c:noMultiLvlLbl val="0"/>
      </c:catAx>
      <c:valAx>
        <c:axId val="17734656"/>
        <c:scaling>
          <c:orientation val="minMax"/>
          <c:max val="180"/>
          <c:min val="0"/>
        </c:scaling>
        <c:delete val="0"/>
        <c:axPos val="b"/>
        <c:numFmt formatCode="0" sourceLinked="0"/>
        <c:majorTickMark val="in"/>
        <c:minorTickMark val="none"/>
        <c:tickLblPos val="nextTo"/>
        <c:crossAx val="17733120"/>
        <c:crosses val="autoZero"/>
        <c:crossBetween val="between"/>
      </c:valAx>
    </c:plotArea>
    <c:legend>
      <c:legendPos val="r"/>
      <c:overlay val="0"/>
    </c:legend>
    <c:plotVisOnly val="1"/>
    <c:dispBlanksAs val="gap"/>
    <c:showDLblsOverMax val="0"/>
  </c:chart>
  <c:spPr>
    <a:ln>
      <a:noFill/>
    </a:ln>
  </c:spPr>
  <c:txPr>
    <a:bodyPr/>
    <a:lstStyle/>
    <a:p>
      <a:pPr>
        <a:defRPr sz="900"/>
      </a:pPr>
      <a:endParaRPr lang="en-US"/>
    </a:p>
  </c:txPr>
  <c:printSettings>
    <c:headerFooter/>
    <c:pageMargins b="0.75000000000000056" l="0.70000000000000051" r="0.70000000000000051" t="0.75000000000000056" header="0.30000000000000027" footer="0.30000000000000027"/>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388459841686995"/>
          <c:y val="1.329811169791281E-2"/>
          <c:w val="0.80355099555707055"/>
          <c:h val="0.94726201137119825"/>
        </c:manualLayout>
      </c:layout>
      <c:barChart>
        <c:barDir val="bar"/>
        <c:grouping val="clustered"/>
        <c:varyColors val="0"/>
        <c:ser>
          <c:idx val="0"/>
          <c:order val="0"/>
          <c:spPr>
            <a:solidFill>
              <a:schemeClr val="accent1"/>
            </a:solidFill>
            <a:ln>
              <a:noFill/>
            </a:ln>
            <a:effectLst/>
          </c:spPr>
          <c:invertIfNegative val="0"/>
          <c:dPt>
            <c:idx val="14"/>
            <c:invertIfNegative val="0"/>
            <c:bubble3D val="0"/>
            <c:spPr>
              <a:solidFill>
                <a:schemeClr val="accent1"/>
              </a:solidFill>
              <a:ln>
                <a:noFill/>
              </a:ln>
              <a:effectLst/>
            </c:spPr>
            <c:extLst>
              <c:ext xmlns:c16="http://schemas.microsoft.com/office/drawing/2014/chart" uri="{C3380CC4-5D6E-409C-BE32-E72D297353CC}">
                <c16:uniqueId val="{00000005-AB31-48EE-8E6C-AD0FB4227AE7}"/>
              </c:ext>
            </c:extLst>
          </c:dPt>
          <c:dPt>
            <c:idx val="16"/>
            <c:invertIfNegative val="0"/>
            <c:bubble3D val="0"/>
            <c:spPr>
              <a:solidFill>
                <a:schemeClr val="accent3"/>
              </a:solidFill>
              <a:ln>
                <a:noFill/>
              </a:ln>
              <a:effectLst/>
            </c:spPr>
            <c:extLst>
              <c:ext xmlns:c16="http://schemas.microsoft.com/office/drawing/2014/chart" uri="{C3380CC4-5D6E-409C-BE32-E72D297353CC}">
                <c16:uniqueId val="{00000008-0E40-4F1A-A467-D98174E70EEE}"/>
              </c:ext>
            </c:extLst>
          </c:dPt>
          <c:dPt>
            <c:idx val="17"/>
            <c:invertIfNegative val="0"/>
            <c:bubble3D val="0"/>
            <c:spPr>
              <a:solidFill>
                <a:schemeClr val="accent1"/>
              </a:solidFill>
              <a:ln>
                <a:noFill/>
              </a:ln>
              <a:effectLst/>
            </c:spPr>
            <c:extLst>
              <c:ext xmlns:c16="http://schemas.microsoft.com/office/drawing/2014/chart" uri="{C3380CC4-5D6E-409C-BE32-E72D297353CC}">
                <c16:uniqueId val="{00000009-41F2-4B87-8FE3-3E11BBF4CAF9}"/>
              </c:ext>
            </c:extLst>
          </c:dPt>
          <c:dPt>
            <c:idx val="24"/>
            <c:invertIfNegative val="0"/>
            <c:bubble3D val="0"/>
            <c:spPr>
              <a:solidFill>
                <a:schemeClr val="accent2"/>
              </a:solidFill>
              <a:ln>
                <a:noFill/>
              </a:ln>
              <a:effectLst/>
            </c:spPr>
            <c:extLst>
              <c:ext xmlns:c16="http://schemas.microsoft.com/office/drawing/2014/chart" uri="{C3380CC4-5D6E-409C-BE32-E72D297353CC}">
                <c16:uniqueId val="{00000009-0E40-4F1A-A467-D98174E70EEE}"/>
              </c:ext>
            </c:extLst>
          </c:dPt>
          <c:dPt>
            <c:idx val="25"/>
            <c:invertIfNegative val="0"/>
            <c:bubble3D val="0"/>
            <c:spPr>
              <a:solidFill>
                <a:schemeClr val="accent1"/>
              </a:solidFill>
              <a:ln>
                <a:noFill/>
              </a:ln>
              <a:effectLst/>
            </c:spPr>
            <c:extLst>
              <c:ext xmlns:c16="http://schemas.microsoft.com/office/drawing/2014/chart" uri="{C3380CC4-5D6E-409C-BE32-E72D297353CC}">
                <c16:uniqueId val="{00000002-AB31-48EE-8E6C-AD0FB4227AE7}"/>
              </c:ext>
            </c:extLst>
          </c:dPt>
          <c:dPt>
            <c:idx val="26"/>
            <c:invertIfNegative val="0"/>
            <c:bubble3D val="0"/>
            <c:spPr>
              <a:solidFill>
                <a:schemeClr val="accent2"/>
              </a:solidFill>
              <a:ln>
                <a:noFill/>
              </a:ln>
              <a:effectLst/>
            </c:spPr>
            <c:extLst>
              <c:ext xmlns:c16="http://schemas.microsoft.com/office/drawing/2014/chart" uri="{C3380CC4-5D6E-409C-BE32-E72D297353CC}">
                <c16:uniqueId val="{0000000A-0E40-4F1A-A467-D98174E70EEE}"/>
              </c:ext>
            </c:extLst>
          </c:dPt>
          <c:dPt>
            <c:idx val="27"/>
            <c:invertIfNegative val="0"/>
            <c:bubble3D val="0"/>
            <c:spPr>
              <a:solidFill>
                <a:schemeClr val="accent1"/>
              </a:solidFill>
              <a:ln>
                <a:noFill/>
              </a:ln>
              <a:effectLst/>
            </c:spPr>
            <c:extLst>
              <c:ext xmlns:c16="http://schemas.microsoft.com/office/drawing/2014/chart" uri="{C3380CC4-5D6E-409C-BE32-E72D297353CC}">
                <c16:uniqueId val="{00000001-AB31-48EE-8E6C-AD0FB4227AE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Figure16!$A$6:$A$44</c15:sqref>
                  </c15:fullRef>
                </c:ext>
              </c:extLst>
              <c:f>(Figure16!$A$6:$A$32,Figure16!$A$34,Figure16!$A$36:$A$44)</c:f>
              <c:strCache>
                <c:ptCount val="37"/>
                <c:pt idx="0">
                  <c:v>Mexico</c:v>
                </c:pt>
                <c:pt idx="1">
                  <c:v>Luxembourg</c:v>
                </c:pt>
                <c:pt idx="2">
                  <c:v>Turkey</c:v>
                </c:pt>
                <c:pt idx="3">
                  <c:v>Italy</c:v>
                </c:pt>
                <c:pt idx="4">
                  <c:v>Portugal</c:v>
                </c:pt>
                <c:pt idx="5">
                  <c:v>Slovak Rep.</c:v>
                </c:pt>
                <c:pt idx="6">
                  <c:v>Iceland</c:v>
                </c:pt>
                <c:pt idx="7">
                  <c:v>Denmark</c:v>
                </c:pt>
                <c:pt idx="8">
                  <c:v>France</c:v>
                </c:pt>
                <c:pt idx="9">
                  <c:v>Chile</c:v>
                </c:pt>
                <c:pt idx="10">
                  <c:v>Japan</c:v>
                </c:pt>
                <c:pt idx="11">
                  <c:v>Poland</c:v>
                </c:pt>
                <c:pt idx="12">
                  <c:v>Norway</c:v>
                </c:pt>
                <c:pt idx="13">
                  <c:v>New Zealand</c:v>
                </c:pt>
                <c:pt idx="14">
                  <c:v>Finland</c:v>
                </c:pt>
                <c:pt idx="15">
                  <c:v>Sweden</c:v>
                </c:pt>
                <c:pt idx="16">
                  <c:v>Ireland</c:v>
                </c:pt>
                <c:pt idx="17">
                  <c:v>United Kingdom</c:v>
                </c:pt>
                <c:pt idx="18">
                  <c:v>Czech Republic</c:v>
                </c:pt>
                <c:pt idx="19">
                  <c:v>Australia</c:v>
                </c:pt>
                <c:pt idx="20">
                  <c:v>Spain</c:v>
                </c:pt>
                <c:pt idx="21">
                  <c:v>Austria</c:v>
                </c:pt>
                <c:pt idx="22">
                  <c:v>United States</c:v>
                </c:pt>
                <c:pt idx="23">
                  <c:v>Latvia</c:v>
                </c:pt>
                <c:pt idx="24">
                  <c:v>OECD - Total</c:v>
                </c:pt>
                <c:pt idx="25">
                  <c:v>Estonia</c:v>
                </c:pt>
                <c:pt idx="26">
                  <c:v>EU 28</c:v>
                </c:pt>
                <c:pt idx="27">
                  <c:v>Greece</c:v>
                </c:pt>
                <c:pt idx="28">
                  <c:v>Canada</c:v>
                </c:pt>
                <c:pt idx="29">
                  <c:v>Hungary</c:v>
                </c:pt>
                <c:pt idx="30">
                  <c:v>Switzerland</c:v>
                </c:pt>
                <c:pt idx="31">
                  <c:v>Israel</c:v>
                </c:pt>
                <c:pt idx="32">
                  <c:v>Slovenia</c:v>
                </c:pt>
                <c:pt idx="33">
                  <c:v>Lithuania</c:v>
                </c:pt>
                <c:pt idx="34">
                  <c:v>Belgium</c:v>
                </c:pt>
                <c:pt idx="35">
                  <c:v>Korea</c:v>
                </c:pt>
                <c:pt idx="36">
                  <c:v>Germany</c:v>
                </c:pt>
              </c:strCache>
            </c:strRef>
          </c:cat>
          <c:val>
            <c:numRef>
              <c:extLst>
                <c:ext xmlns:c15="http://schemas.microsoft.com/office/drawing/2012/chart" uri="{02D57815-91ED-43cb-92C2-25804820EDAC}">
                  <c15:fullRef>
                    <c15:sqref>Figure16!$B$6:$B$44</c15:sqref>
                  </c15:fullRef>
                </c:ext>
              </c:extLst>
              <c:f>(Figure16!$B$6:$B$32,Figure16!$B$34,Figure16!$B$36:$B$44)</c:f>
              <c:numCache>
                <c:formatCode>0.0%</c:formatCode>
                <c:ptCount val="37"/>
                <c:pt idx="0">
                  <c:v>7.5543736253149999E-3</c:v>
                </c:pt>
                <c:pt idx="1">
                  <c:v>1.17907148120855E-2</c:v>
                </c:pt>
                <c:pt idx="2">
                  <c:v>1.2877329711736201E-2</c:v>
                </c:pt>
                <c:pt idx="3">
                  <c:v>1.30173567138451E-2</c:v>
                </c:pt>
                <c:pt idx="4">
                  <c:v>1.7671840769936501E-2</c:v>
                </c:pt>
                <c:pt idx="5">
                  <c:v>1.8924016778806899E-2</c:v>
                </c:pt>
                <c:pt idx="6">
                  <c:v>2.32966360856269E-2</c:v>
                </c:pt>
                <c:pt idx="7">
                  <c:v>2.6058038358161402E-2</c:v>
                </c:pt>
                <c:pt idx="8">
                  <c:v>2.7877175066688201E-2</c:v>
                </c:pt>
                <c:pt idx="9">
                  <c:v>2.9041393666694101E-2</c:v>
                </c:pt>
                <c:pt idx="10">
                  <c:v>2.94156654426183E-2</c:v>
                </c:pt>
                <c:pt idx="11">
                  <c:v>3.0441886899687399E-2</c:v>
                </c:pt>
                <c:pt idx="12">
                  <c:v>3.1013762357045904E-2</c:v>
                </c:pt>
                <c:pt idx="13">
                  <c:v>3.6514968452141201E-2</c:v>
                </c:pt>
                <c:pt idx="14">
                  <c:v>4.0214038057276996E-2</c:v>
                </c:pt>
                <c:pt idx="15">
                  <c:v>4.3583233771405799E-2</c:v>
                </c:pt>
                <c:pt idx="16">
                  <c:v>4.4999999999999998E-2</c:v>
                </c:pt>
                <c:pt idx="17">
                  <c:v>4.4999999999999998E-2</c:v>
                </c:pt>
                <c:pt idx="18">
                  <c:v>5.0753746127950798E-2</c:v>
                </c:pt>
                <c:pt idx="19">
                  <c:v>5.1188232590209201E-2</c:v>
                </c:pt>
                <c:pt idx="20">
                  <c:v>5.1492710331597698E-2</c:v>
                </c:pt>
                <c:pt idx="21">
                  <c:v>5.2910878220505796E-2</c:v>
                </c:pt>
                <c:pt idx="22">
                  <c:v>5.34549459238133E-2</c:v>
                </c:pt>
                <c:pt idx="23">
                  <c:v>5.5900621118012396E-2</c:v>
                </c:pt>
                <c:pt idx="24">
                  <c:v>5.8368666671930705E-2</c:v>
                </c:pt>
                <c:pt idx="25">
                  <c:v>5.8374792703150907E-2</c:v>
                </c:pt>
                <c:pt idx="26">
                  <c:v>6.5436852544852903E-2</c:v>
                </c:pt>
                <c:pt idx="27">
                  <c:v>7.2888173773129603E-2</c:v>
                </c:pt>
                <c:pt idx="28">
                  <c:v>7.9186654256461694E-2</c:v>
                </c:pt>
                <c:pt idx="29">
                  <c:v>9.6237455735391109E-2</c:v>
                </c:pt>
                <c:pt idx="30">
                  <c:v>9.7821825654627409E-2</c:v>
                </c:pt>
                <c:pt idx="31">
                  <c:v>0.102754604124036</c:v>
                </c:pt>
                <c:pt idx="32">
                  <c:v>0.105524667144205</c:v>
                </c:pt>
                <c:pt idx="33">
                  <c:v>0.12232658053186199</c:v>
                </c:pt>
                <c:pt idx="34">
                  <c:v>0.12889526539534099</c:v>
                </c:pt>
                <c:pt idx="35">
                  <c:v>0.13705795513593799</c:v>
                </c:pt>
                <c:pt idx="36">
                  <c:v>0.13828380034288201</c:v>
                </c:pt>
              </c:numCache>
            </c:numRef>
          </c:val>
          <c:extLst>
            <c:ext xmlns:c16="http://schemas.microsoft.com/office/drawing/2014/chart" uri="{C3380CC4-5D6E-409C-BE32-E72D297353CC}">
              <c16:uniqueId val="{00000000-AB31-48EE-8E6C-AD0FB4227AE7}"/>
            </c:ext>
          </c:extLst>
        </c:ser>
        <c:dLbls>
          <c:dLblPos val="outEnd"/>
          <c:showLegendKey val="0"/>
          <c:showVal val="1"/>
          <c:showCatName val="0"/>
          <c:showSerName val="0"/>
          <c:showPercent val="0"/>
          <c:showBubbleSize val="0"/>
        </c:dLbls>
        <c:gapWidth val="182"/>
        <c:axId val="571861192"/>
        <c:axId val="571855944"/>
      </c:barChart>
      <c:catAx>
        <c:axId val="571861192"/>
        <c:scaling>
          <c:orientation val="minMax"/>
        </c:scaling>
        <c:delete val="0"/>
        <c:axPos val="l"/>
        <c:numFmt formatCode="General" sourceLinked="1"/>
        <c:majorTickMark val="in"/>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1855944"/>
        <c:crosses val="autoZero"/>
        <c:auto val="1"/>
        <c:lblAlgn val="ctr"/>
        <c:lblOffset val="100"/>
        <c:noMultiLvlLbl val="0"/>
      </c:catAx>
      <c:valAx>
        <c:axId val="571855944"/>
        <c:scaling>
          <c:orientation val="minMax"/>
        </c:scaling>
        <c:delete val="0"/>
        <c:axPos val="b"/>
        <c:majorGridlines>
          <c:spPr>
            <a:ln w="9525" cap="flat" cmpd="sng" algn="ctr">
              <a:noFill/>
              <a:round/>
            </a:ln>
            <a:effectLst/>
          </c:spPr>
        </c:majorGridlines>
        <c:numFmt formatCode="0%" sourceLinked="0"/>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186119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9282427123124559E-2"/>
          <c:y val="7.3903273159684632E-2"/>
          <c:w val="0.63201981585099287"/>
          <c:h val="0.76311129278294443"/>
        </c:manualLayout>
      </c:layout>
      <c:lineChart>
        <c:grouping val="standard"/>
        <c:varyColors val="0"/>
        <c:ser>
          <c:idx val="0"/>
          <c:order val="0"/>
          <c:tx>
            <c:strRef>
              <c:f>'Figures 17'!$B$5</c:f>
              <c:strCache>
                <c:ptCount val="1"/>
                <c:pt idx="0">
                  <c:v>Natural sciences</c:v>
                </c:pt>
              </c:strCache>
            </c:strRef>
          </c:tx>
          <c:spPr>
            <a:ln w="38100">
              <a:solidFill>
                <a:srgbClr val="00BED9"/>
              </a:solidFill>
              <a:prstDash val="solid"/>
            </a:ln>
          </c:spPr>
          <c:marker>
            <c:symbol val="none"/>
          </c:marker>
          <c:dLbls>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921-4986-BEF8-26213B194BF7}"/>
                </c:ext>
              </c:extLst>
            </c:dLbl>
            <c:spPr>
              <a:noFill/>
              <a:ln>
                <a:noFill/>
              </a:ln>
              <a:effectLst/>
            </c:spPr>
            <c:txPr>
              <a:bodyPr wrap="square" lIns="38100" tIns="19050" rIns="38100" bIns="19050" anchor="ctr">
                <a:spAutoFit/>
              </a:bodyPr>
              <a:lstStyle/>
              <a:p>
                <a:pPr>
                  <a:defRPr sz="800">
                    <a:solidFill>
                      <a:sysClr val="windowText" lastClr="000000"/>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'Figures 17'!$D$4:$I$4</c:f>
              <c:numCache>
                <c:formatCode>General</c:formatCode>
                <c:ptCount val="6"/>
                <c:pt idx="0">
                  <c:v>2006</c:v>
                </c:pt>
                <c:pt idx="1">
                  <c:v>2008</c:v>
                </c:pt>
                <c:pt idx="2">
                  <c:v>2010</c:v>
                </c:pt>
                <c:pt idx="3">
                  <c:v>2012</c:v>
                </c:pt>
                <c:pt idx="4">
                  <c:v>2014</c:v>
                </c:pt>
                <c:pt idx="5">
                  <c:v>2016</c:v>
                </c:pt>
              </c:numCache>
            </c:numRef>
          </c:cat>
          <c:val>
            <c:numRef>
              <c:f>'Figures 17'!$D$5:$I$5</c:f>
              <c:numCache>
                <c:formatCode>0</c:formatCode>
                <c:ptCount val="6"/>
                <c:pt idx="0">
                  <c:v>205.5</c:v>
                </c:pt>
                <c:pt idx="1">
                  <c:v>241.87950694646969</c:v>
                </c:pt>
                <c:pt idx="2" formatCode="#,##0">
                  <c:v>250.98988639396555</c:v>
                </c:pt>
                <c:pt idx="3" formatCode="#,##0">
                  <c:v>201.39512403448992</c:v>
                </c:pt>
                <c:pt idx="4" formatCode="#,##0">
                  <c:v>232.20720727209414</c:v>
                </c:pt>
                <c:pt idx="5" formatCode="#,##0">
                  <c:v>206.155</c:v>
                </c:pt>
              </c:numCache>
            </c:numRef>
          </c:val>
          <c:smooth val="0"/>
          <c:extLst>
            <c:ext xmlns:c16="http://schemas.microsoft.com/office/drawing/2014/chart" uri="{C3380CC4-5D6E-409C-BE32-E72D297353CC}">
              <c16:uniqueId val="{00000000-17B8-4E8B-B96B-710008B6AA43}"/>
            </c:ext>
          </c:extLst>
        </c:ser>
        <c:ser>
          <c:idx val="1"/>
          <c:order val="1"/>
          <c:tx>
            <c:strRef>
              <c:f>'Figures 17'!$B$6</c:f>
              <c:strCache>
                <c:ptCount val="1"/>
                <c:pt idx="0">
                  <c:v>Engineering and technology</c:v>
                </c:pt>
              </c:strCache>
            </c:strRef>
          </c:tx>
          <c:spPr>
            <a:ln w="38100">
              <a:solidFill>
                <a:srgbClr val="73C800"/>
              </a:solidFill>
              <a:prstDash val="solid"/>
            </a:ln>
          </c:spPr>
          <c:marker>
            <c:symbol val="none"/>
          </c:marker>
          <c:dLbls>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921-4986-BEF8-26213B194BF7}"/>
                </c:ext>
              </c:extLst>
            </c:dLbl>
            <c:spPr>
              <a:noFill/>
              <a:ln>
                <a:noFill/>
              </a:ln>
              <a:effectLst/>
            </c:spPr>
            <c:txPr>
              <a:bodyPr wrap="square" lIns="38100" tIns="19050" rIns="38100" bIns="19050" anchor="ctr">
                <a:spAutoFit/>
              </a:bodyPr>
              <a:lstStyle/>
              <a:p>
                <a:pPr>
                  <a:defRPr sz="800">
                    <a:solidFill>
                      <a:sysClr val="windowText" lastClr="000000"/>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'Figures 17'!$D$4:$I$4</c:f>
              <c:numCache>
                <c:formatCode>General</c:formatCode>
                <c:ptCount val="6"/>
                <c:pt idx="0">
                  <c:v>2006</c:v>
                </c:pt>
                <c:pt idx="1">
                  <c:v>2008</c:v>
                </c:pt>
                <c:pt idx="2">
                  <c:v>2010</c:v>
                </c:pt>
                <c:pt idx="3">
                  <c:v>2012</c:v>
                </c:pt>
                <c:pt idx="4">
                  <c:v>2014</c:v>
                </c:pt>
                <c:pt idx="5">
                  <c:v>2016</c:v>
                </c:pt>
              </c:numCache>
            </c:numRef>
          </c:cat>
          <c:val>
            <c:numRef>
              <c:f>'Figures 17'!$D$6:$I$6</c:f>
              <c:numCache>
                <c:formatCode>0</c:formatCode>
                <c:ptCount val="6"/>
                <c:pt idx="0">
                  <c:v>115.1</c:v>
                </c:pt>
                <c:pt idx="1">
                  <c:v>142.39539129092967</c:v>
                </c:pt>
                <c:pt idx="2" formatCode="#,##0">
                  <c:v>162.50403324718968</c:v>
                </c:pt>
                <c:pt idx="3" formatCode="#,##0">
                  <c:v>143.41823947037796</c:v>
                </c:pt>
                <c:pt idx="4" formatCode="#,##0">
                  <c:v>141.91909860629312</c:v>
                </c:pt>
                <c:pt idx="5" formatCode="#,##0">
                  <c:v>152.91399999999999</c:v>
                </c:pt>
              </c:numCache>
            </c:numRef>
          </c:val>
          <c:smooth val="0"/>
          <c:extLst>
            <c:ext xmlns:c16="http://schemas.microsoft.com/office/drawing/2014/chart" uri="{C3380CC4-5D6E-409C-BE32-E72D297353CC}">
              <c16:uniqueId val="{00000001-17B8-4E8B-B96B-710008B6AA43}"/>
            </c:ext>
          </c:extLst>
        </c:ser>
        <c:ser>
          <c:idx val="2"/>
          <c:order val="2"/>
          <c:tx>
            <c:strRef>
              <c:f>'Figures 17'!$B$7</c:f>
              <c:strCache>
                <c:ptCount val="1"/>
                <c:pt idx="0">
                  <c:v>Medical and health sciences</c:v>
                </c:pt>
              </c:strCache>
            </c:strRef>
          </c:tx>
          <c:spPr>
            <a:ln w="38100">
              <a:solidFill>
                <a:srgbClr val="8F005C"/>
              </a:solidFill>
              <a:prstDash val="solid"/>
            </a:ln>
          </c:spPr>
          <c:marker>
            <c:symbol val="none"/>
          </c:marker>
          <c:dLbls>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921-4986-BEF8-26213B194BF7}"/>
                </c:ext>
              </c:extLst>
            </c:dLbl>
            <c:spPr>
              <a:noFill/>
              <a:ln>
                <a:noFill/>
              </a:ln>
              <a:effectLst/>
            </c:spPr>
            <c:txPr>
              <a:bodyPr wrap="square" lIns="38100" tIns="19050" rIns="38100" bIns="19050" anchor="ctr">
                <a:spAutoFit/>
              </a:bodyPr>
              <a:lstStyle/>
              <a:p>
                <a:pPr>
                  <a:defRPr sz="800">
                    <a:solidFill>
                      <a:sysClr val="windowText" lastClr="000000"/>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'Figures 17'!$D$4:$I$4</c:f>
              <c:numCache>
                <c:formatCode>General</c:formatCode>
                <c:ptCount val="6"/>
                <c:pt idx="0">
                  <c:v>2006</c:v>
                </c:pt>
                <c:pt idx="1">
                  <c:v>2008</c:v>
                </c:pt>
                <c:pt idx="2">
                  <c:v>2010</c:v>
                </c:pt>
                <c:pt idx="3">
                  <c:v>2012</c:v>
                </c:pt>
                <c:pt idx="4">
                  <c:v>2014</c:v>
                </c:pt>
                <c:pt idx="5">
                  <c:v>2016</c:v>
                </c:pt>
              </c:numCache>
            </c:numRef>
          </c:cat>
          <c:val>
            <c:numRef>
              <c:f>'Figures 17'!$D$7:$I$7</c:f>
              <c:numCache>
                <c:formatCode>0</c:formatCode>
                <c:ptCount val="6"/>
                <c:pt idx="0">
                  <c:v>118.3</c:v>
                </c:pt>
                <c:pt idx="1">
                  <c:v>141.55643780318991</c:v>
                </c:pt>
                <c:pt idx="2" formatCode="#,##0">
                  <c:v>121.84636059141656</c:v>
                </c:pt>
                <c:pt idx="3" formatCode="#,##0">
                  <c:v>134.27675457471517</c:v>
                </c:pt>
                <c:pt idx="4" formatCode="#,##0">
                  <c:v>170.37045820453187</c:v>
                </c:pt>
                <c:pt idx="5" formatCode="#,##0">
                  <c:v>169.47</c:v>
                </c:pt>
              </c:numCache>
            </c:numRef>
          </c:val>
          <c:smooth val="0"/>
          <c:extLst>
            <c:ext xmlns:c16="http://schemas.microsoft.com/office/drawing/2014/chart" uri="{C3380CC4-5D6E-409C-BE32-E72D297353CC}">
              <c16:uniqueId val="{00000002-17B8-4E8B-B96B-710008B6AA43}"/>
            </c:ext>
          </c:extLst>
        </c:ser>
        <c:ser>
          <c:idx val="3"/>
          <c:order val="3"/>
          <c:tx>
            <c:strRef>
              <c:f>'Figures 17'!$B$8</c:f>
              <c:strCache>
                <c:ptCount val="1"/>
                <c:pt idx="0">
                  <c:v>Agricultural science</c:v>
                </c:pt>
              </c:strCache>
            </c:strRef>
          </c:tx>
          <c:marker>
            <c:symbol val="none"/>
          </c:marker>
          <c:dLbls>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921-4986-BEF8-26213B194BF7}"/>
                </c:ext>
              </c:extLst>
            </c:dLbl>
            <c:spPr>
              <a:noFill/>
              <a:ln>
                <a:noFill/>
              </a:ln>
              <a:effectLst/>
            </c:spPr>
            <c:txPr>
              <a:bodyPr wrap="square" lIns="38100" tIns="19050" rIns="38100" bIns="19050" anchor="ctr">
                <a:spAutoFit/>
              </a:bodyPr>
              <a:lstStyle/>
              <a:p>
                <a:pPr>
                  <a:defRPr sz="800">
                    <a:solidFill>
                      <a:sysClr val="windowText" lastClr="000000"/>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'Figures 17'!$D$4:$I$4</c:f>
              <c:numCache>
                <c:formatCode>General</c:formatCode>
                <c:ptCount val="6"/>
                <c:pt idx="0">
                  <c:v>2006</c:v>
                </c:pt>
                <c:pt idx="1">
                  <c:v>2008</c:v>
                </c:pt>
                <c:pt idx="2">
                  <c:v>2010</c:v>
                </c:pt>
                <c:pt idx="3">
                  <c:v>2012</c:v>
                </c:pt>
                <c:pt idx="4">
                  <c:v>2014</c:v>
                </c:pt>
                <c:pt idx="5">
                  <c:v>2016</c:v>
                </c:pt>
              </c:numCache>
            </c:numRef>
          </c:cat>
          <c:val>
            <c:numRef>
              <c:f>'Figures 17'!$D$8:$I$8</c:f>
              <c:numCache>
                <c:formatCode>0</c:formatCode>
                <c:ptCount val="6"/>
                <c:pt idx="0">
                  <c:v>17.8</c:v>
                </c:pt>
                <c:pt idx="1">
                  <c:v>22.937231618806297</c:v>
                </c:pt>
                <c:pt idx="2" formatCode="#,##0">
                  <c:v>16.196738</c:v>
                </c:pt>
                <c:pt idx="3" formatCode="#,##0">
                  <c:v>17.5423358</c:v>
                </c:pt>
                <c:pt idx="4" formatCode="#,##0">
                  <c:v>20.416456695100479</c:v>
                </c:pt>
                <c:pt idx="5">
                  <c:v>21.911000000000001</c:v>
                </c:pt>
              </c:numCache>
            </c:numRef>
          </c:val>
          <c:smooth val="0"/>
          <c:extLst>
            <c:ext xmlns:c16="http://schemas.microsoft.com/office/drawing/2014/chart" uri="{C3380CC4-5D6E-409C-BE32-E72D297353CC}">
              <c16:uniqueId val="{00000003-17B8-4E8B-B96B-710008B6AA43}"/>
            </c:ext>
          </c:extLst>
        </c:ser>
        <c:ser>
          <c:idx val="4"/>
          <c:order val="4"/>
          <c:tx>
            <c:strRef>
              <c:f>'Figures 17'!$B$9</c:f>
              <c:strCache>
                <c:ptCount val="1"/>
                <c:pt idx="0">
                  <c:v>Social sciences</c:v>
                </c:pt>
              </c:strCache>
            </c:strRef>
          </c:tx>
          <c:marker>
            <c:symbol val="none"/>
          </c:marker>
          <c:dLbls>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921-4986-BEF8-26213B194BF7}"/>
                </c:ext>
              </c:extLst>
            </c:dLbl>
            <c:spPr>
              <a:noFill/>
              <a:ln>
                <a:noFill/>
              </a:ln>
              <a:effectLst/>
            </c:spPr>
            <c:txPr>
              <a:bodyPr wrap="square" lIns="38100" tIns="19050" rIns="38100" bIns="19050" anchor="ctr">
                <a:spAutoFit/>
              </a:bodyPr>
              <a:lstStyle/>
              <a:p>
                <a:pPr>
                  <a:defRPr sz="800">
                    <a:solidFill>
                      <a:sysClr val="windowText" lastClr="000000"/>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'Figures 17'!$D$4:$I$4</c:f>
              <c:numCache>
                <c:formatCode>General</c:formatCode>
                <c:ptCount val="6"/>
                <c:pt idx="0">
                  <c:v>2006</c:v>
                </c:pt>
                <c:pt idx="1">
                  <c:v>2008</c:v>
                </c:pt>
                <c:pt idx="2">
                  <c:v>2010</c:v>
                </c:pt>
                <c:pt idx="3">
                  <c:v>2012</c:v>
                </c:pt>
                <c:pt idx="4">
                  <c:v>2014</c:v>
                </c:pt>
                <c:pt idx="5">
                  <c:v>2016</c:v>
                </c:pt>
              </c:numCache>
            </c:numRef>
          </c:cat>
          <c:val>
            <c:numRef>
              <c:f>'Figures 17'!$D$9:$I$9</c:f>
              <c:numCache>
                <c:formatCode>0</c:formatCode>
                <c:ptCount val="6"/>
                <c:pt idx="0">
                  <c:v>101.5</c:v>
                </c:pt>
                <c:pt idx="1">
                  <c:v>144.58452566464373</c:v>
                </c:pt>
                <c:pt idx="2" formatCode="#,##0">
                  <c:v>125.25891627999999</c:v>
                </c:pt>
                <c:pt idx="3" formatCode="#,##0">
                  <c:v>96.260803331342544</c:v>
                </c:pt>
                <c:pt idx="4" formatCode="#,##0">
                  <c:v>106.49652058223985</c:v>
                </c:pt>
                <c:pt idx="5" formatCode="#,##0">
                  <c:v>118.54</c:v>
                </c:pt>
              </c:numCache>
            </c:numRef>
          </c:val>
          <c:smooth val="0"/>
          <c:extLst>
            <c:ext xmlns:c16="http://schemas.microsoft.com/office/drawing/2014/chart" uri="{C3380CC4-5D6E-409C-BE32-E72D297353CC}">
              <c16:uniqueId val="{00000004-17B8-4E8B-B96B-710008B6AA43}"/>
            </c:ext>
          </c:extLst>
        </c:ser>
        <c:ser>
          <c:idx val="5"/>
          <c:order val="5"/>
          <c:tx>
            <c:strRef>
              <c:f>'Figures 17'!$B$10</c:f>
              <c:strCache>
                <c:ptCount val="1"/>
                <c:pt idx="0">
                  <c:v>Humanities</c:v>
                </c:pt>
              </c:strCache>
            </c:strRef>
          </c:tx>
          <c:marker>
            <c:symbol val="none"/>
          </c:marker>
          <c:dLbls>
            <c:dLbl>
              <c:idx val="5"/>
              <c:layout>
                <c:manualLayout>
                  <c:x val="-2.7063599458728011E-2"/>
                  <c:y val="-3.2311318279524215E-2"/>
                </c:manualLayout>
              </c:layout>
              <c:spPr>
                <a:noFill/>
                <a:ln>
                  <a:noFill/>
                </a:ln>
                <a:effectLst/>
              </c:spPr>
              <c:txPr>
                <a:bodyPr wrap="square" lIns="38100" tIns="19050" rIns="38100" bIns="19050" anchor="ctr">
                  <a:spAutoFit/>
                </a:bodyPr>
                <a:lstStyle/>
                <a:p>
                  <a:pPr>
                    <a:defRPr sz="800">
                      <a:solidFill>
                        <a:sysClr val="windowText" lastClr="000000"/>
                      </a:solidFil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921-4986-BEF8-26213B194BF7}"/>
                </c:ext>
              </c:extLst>
            </c:dLbl>
            <c:spPr>
              <a:noFill/>
              <a:ln>
                <a:noFill/>
              </a:ln>
              <a:effectLst/>
            </c:spPr>
            <c:txPr>
              <a:bodyPr wrap="square" lIns="38100" tIns="19050" rIns="38100" bIns="19050" anchor="ctr">
                <a:spAutoFit/>
              </a:bodyPr>
              <a:lstStyle/>
              <a:p>
                <a:pPr>
                  <a:defRPr sz="800"/>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'Figures 17'!$D$4:$I$4</c:f>
              <c:numCache>
                <c:formatCode>General</c:formatCode>
                <c:ptCount val="6"/>
                <c:pt idx="0">
                  <c:v>2006</c:v>
                </c:pt>
                <c:pt idx="1">
                  <c:v>2008</c:v>
                </c:pt>
                <c:pt idx="2">
                  <c:v>2010</c:v>
                </c:pt>
                <c:pt idx="3">
                  <c:v>2012</c:v>
                </c:pt>
                <c:pt idx="4">
                  <c:v>2014</c:v>
                </c:pt>
                <c:pt idx="5">
                  <c:v>2016</c:v>
                </c:pt>
              </c:numCache>
            </c:numRef>
          </c:cat>
          <c:val>
            <c:numRef>
              <c:f>'Figures 17'!$D$10:$I$10</c:f>
              <c:numCache>
                <c:formatCode>0</c:formatCode>
                <c:ptCount val="6"/>
                <c:pt idx="0">
                  <c:v>42.5</c:v>
                </c:pt>
                <c:pt idx="1">
                  <c:v>56.398237720240793</c:v>
                </c:pt>
                <c:pt idx="2" formatCode="#,##0">
                  <c:v>31.529239621034488</c:v>
                </c:pt>
                <c:pt idx="3" formatCode="#,##0">
                  <c:v>50.139269114891249</c:v>
                </c:pt>
                <c:pt idx="4" formatCode="#,##0">
                  <c:v>36.026205273520219</c:v>
                </c:pt>
                <c:pt idx="5" formatCode="#,##0">
                  <c:v>41.74</c:v>
                </c:pt>
              </c:numCache>
            </c:numRef>
          </c:val>
          <c:smooth val="0"/>
          <c:extLst>
            <c:ext xmlns:c16="http://schemas.microsoft.com/office/drawing/2014/chart" uri="{C3380CC4-5D6E-409C-BE32-E72D297353CC}">
              <c16:uniqueId val="{00000005-17B8-4E8B-B96B-710008B6AA43}"/>
            </c:ext>
          </c:extLst>
        </c:ser>
        <c:ser>
          <c:idx val="6"/>
          <c:order val="6"/>
          <c:tx>
            <c:strRef>
              <c:f>'Figures 17'!$B$11</c:f>
              <c:strCache>
                <c:ptCount val="1"/>
                <c:pt idx="0">
                  <c:v>Not classified</c:v>
                </c:pt>
              </c:strCache>
            </c:strRef>
          </c:tx>
          <c:marker>
            <c:symbol val="none"/>
          </c:marker>
          <c:dLbls>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921-4986-BEF8-26213B194BF7}"/>
                </c:ext>
              </c:extLst>
            </c:dLbl>
            <c:spPr>
              <a:noFill/>
              <a:ln>
                <a:noFill/>
              </a:ln>
              <a:effectLst/>
            </c:spPr>
            <c:txPr>
              <a:bodyPr wrap="square" lIns="38100" tIns="19050" rIns="38100" bIns="19050" anchor="ctr">
                <a:spAutoFit/>
              </a:bodyPr>
              <a:lstStyle/>
              <a:p>
                <a:pPr>
                  <a:defRPr sz="800">
                    <a:solidFill>
                      <a:sysClr val="windowText" lastClr="000000"/>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'Figures 17'!$D$4:$I$4</c:f>
              <c:numCache>
                <c:formatCode>General</c:formatCode>
                <c:ptCount val="6"/>
                <c:pt idx="0">
                  <c:v>2006</c:v>
                </c:pt>
                <c:pt idx="1">
                  <c:v>2008</c:v>
                </c:pt>
                <c:pt idx="2">
                  <c:v>2010</c:v>
                </c:pt>
                <c:pt idx="3">
                  <c:v>2012</c:v>
                </c:pt>
                <c:pt idx="4">
                  <c:v>2014</c:v>
                </c:pt>
                <c:pt idx="5">
                  <c:v>2016</c:v>
                </c:pt>
              </c:numCache>
            </c:numRef>
          </c:cat>
          <c:val>
            <c:numRef>
              <c:f>'Figures 17'!$D$11:$I$11</c:f>
              <c:numCache>
                <c:formatCode>0</c:formatCode>
                <c:ptCount val="6"/>
                <c:pt idx="3" formatCode="#,##0">
                  <c:v>21.359184901258558</c:v>
                </c:pt>
                <c:pt idx="4" formatCode="#,##0">
                  <c:v>22.676495581156431</c:v>
                </c:pt>
                <c:pt idx="5" formatCode="#,##0">
                  <c:v>38.057000000000002</c:v>
                </c:pt>
              </c:numCache>
            </c:numRef>
          </c:val>
          <c:smooth val="0"/>
          <c:extLst>
            <c:ext xmlns:c16="http://schemas.microsoft.com/office/drawing/2014/chart" uri="{C3380CC4-5D6E-409C-BE32-E72D297353CC}">
              <c16:uniqueId val="{00000006-17B8-4E8B-B96B-710008B6AA43}"/>
            </c:ext>
          </c:extLst>
        </c:ser>
        <c:dLbls>
          <c:showLegendKey val="0"/>
          <c:showVal val="0"/>
          <c:showCatName val="0"/>
          <c:showSerName val="0"/>
          <c:showPercent val="0"/>
          <c:showBubbleSize val="0"/>
        </c:dLbls>
        <c:smooth val="0"/>
        <c:axId val="129619072"/>
        <c:axId val="129620608"/>
      </c:lineChart>
      <c:catAx>
        <c:axId val="129619072"/>
        <c:scaling>
          <c:orientation val="minMax"/>
        </c:scaling>
        <c:delete val="0"/>
        <c:axPos val="b"/>
        <c:majorGridlines>
          <c:spPr>
            <a:ln w="3175">
              <a:solidFill>
                <a:srgbClr val="FCD3C4"/>
              </a:solidFill>
              <a:prstDash val="solid"/>
            </a:ln>
          </c:spPr>
        </c:majorGridlines>
        <c:numFmt formatCode="General" sourceLinked="1"/>
        <c:majorTickMark val="none"/>
        <c:minorTickMark val="none"/>
        <c:tickLblPos val="nextTo"/>
        <c:spPr>
          <a:ln w="3175">
            <a:solidFill>
              <a:srgbClr val="FCD3C4"/>
            </a:solidFill>
            <a:prstDash val="solid"/>
          </a:ln>
        </c:spPr>
        <c:txPr>
          <a:bodyPr rot="0" vert="horz"/>
          <a:lstStyle/>
          <a:p>
            <a:pPr rtl="0">
              <a:defRPr sz="1025" b="0" i="0" u="none" strike="noStrike" baseline="0">
                <a:solidFill>
                  <a:srgbClr val="000000"/>
                </a:solidFill>
                <a:latin typeface="Trebuchet MS"/>
                <a:ea typeface="Trebuchet MS"/>
                <a:cs typeface="Trebuchet MS"/>
              </a:defRPr>
            </a:pPr>
            <a:endParaRPr lang="en-US"/>
          </a:p>
        </c:txPr>
        <c:crossAx val="129620608"/>
        <c:crosses val="autoZero"/>
        <c:auto val="1"/>
        <c:lblAlgn val="ctr"/>
        <c:lblOffset val="100"/>
        <c:tickLblSkip val="1"/>
        <c:tickMarkSkip val="1"/>
        <c:noMultiLvlLbl val="0"/>
      </c:catAx>
      <c:valAx>
        <c:axId val="129620608"/>
        <c:scaling>
          <c:orientation val="minMax"/>
        </c:scaling>
        <c:delete val="0"/>
        <c:axPos val="l"/>
        <c:majorGridlines>
          <c:spPr>
            <a:ln w="3175">
              <a:solidFill>
                <a:srgbClr val="FCD3C4"/>
              </a:solidFill>
              <a:prstDash val="solid"/>
            </a:ln>
          </c:spPr>
        </c:majorGridlines>
        <c:numFmt formatCode="0" sourceLinked="1"/>
        <c:majorTickMark val="none"/>
        <c:minorTickMark val="none"/>
        <c:tickLblPos val="nextTo"/>
        <c:spPr>
          <a:ln w="3175">
            <a:solidFill>
              <a:srgbClr val="FCD3C4"/>
            </a:solidFill>
            <a:prstDash val="solid"/>
          </a:ln>
        </c:spPr>
        <c:txPr>
          <a:bodyPr rot="0" vert="horz"/>
          <a:lstStyle/>
          <a:p>
            <a:pPr>
              <a:defRPr sz="1025" b="0" i="0" u="none" strike="noStrike" baseline="0">
                <a:solidFill>
                  <a:srgbClr val="000000"/>
                </a:solidFill>
                <a:latin typeface="Trebuchet MS"/>
                <a:ea typeface="Trebuchet MS"/>
                <a:cs typeface="Trebuchet MS"/>
              </a:defRPr>
            </a:pPr>
            <a:endParaRPr lang="en-US"/>
          </a:p>
        </c:txPr>
        <c:crossAx val="129619072"/>
        <c:crosses val="autoZero"/>
        <c:crossBetween val="between"/>
      </c:valAx>
      <c:spPr>
        <a:solidFill>
          <a:srgbClr val="FFFFFF"/>
        </a:solidFill>
        <a:ln w="12700">
          <a:solidFill>
            <a:srgbClr val="FCD3C4"/>
          </a:solidFill>
          <a:prstDash val="solid"/>
        </a:ln>
      </c:spPr>
    </c:plotArea>
    <c:legend>
      <c:legendPos val="r"/>
      <c:layout>
        <c:manualLayout>
          <c:xMode val="edge"/>
          <c:yMode val="edge"/>
          <c:x val="0.7470528431590735"/>
          <c:y val="9.3314941723503922E-2"/>
          <c:w val="0.24008534599393114"/>
          <c:h val="0.75120607050962251"/>
        </c:manualLayout>
      </c:layout>
      <c:overlay val="0"/>
      <c:spPr>
        <a:solidFill>
          <a:srgbClr val="FFFFFF"/>
        </a:solidFill>
        <a:ln w="25400">
          <a:noFill/>
        </a:ln>
      </c:spPr>
      <c:txPr>
        <a:bodyPr/>
        <a:lstStyle/>
        <a:p>
          <a:pPr>
            <a:defRPr sz="735" b="0" i="0" u="none" strike="noStrike" baseline="0">
              <a:solidFill>
                <a:sysClr val="windowText" lastClr="000000"/>
              </a:solidFill>
              <a:latin typeface="Trebuchet MS"/>
              <a:ea typeface="Trebuchet MS"/>
              <a:cs typeface="Trebuchet MS"/>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DDE9F7"/>
          </a:solidFill>
          <a:latin typeface="Trebuchet MS"/>
          <a:ea typeface="Trebuchet MS"/>
          <a:cs typeface="Trebuchet MS"/>
        </a:defRPr>
      </a:pPr>
      <a:endParaRPr lang="en-US"/>
    </a:p>
  </c:txPr>
  <c:printSettings>
    <c:headerFooter alignWithMargins="0"/>
    <c:pageMargins b="1" l="0.75000000000000056" r="0.75000000000000056"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sng" strike="noStrike" kern="1200" baseline="0">
                <a:solidFill>
                  <a:srgbClr val="000000"/>
                </a:solidFill>
                <a:latin typeface="Arial"/>
                <a:ea typeface="Arial"/>
                <a:cs typeface="Arial"/>
              </a:defRPr>
            </a:pPr>
            <a:r>
              <a:rPr lang="en-US"/>
              <a:t>2016</a:t>
            </a:r>
          </a:p>
        </c:rich>
      </c:tx>
      <c:layout>
        <c:manualLayout>
          <c:xMode val="edge"/>
          <c:yMode val="edge"/>
          <c:x val="3.1613553923737048E-2"/>
          <c:y val="2.4461538461538458E-2"/>
        </c:manualLayout>
      </c:layout>
      <c:overlay val="0"/>
      <c:spPr>
        <a:noFill/>
        <a:ln w="25400">
          <a:noFill/>
        </a:ln>
        <a:effectLst/>
      </c:spPr>
      <c:txPr>
        <a:bodyPr rot="0" spcFirstLastPara="1" vertOverflow="ellipsis" vert="horz" wrap="square" anchor="ctr" anchorCtr="1"/>
        <a:lstStyle/>
        <a:p>
          <a:pPr>
            <a:defRPr sz="800" b="1" i="0" u="sng"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0.60426954495856555"/>
          <c:y val="7.8730466384009698E-2"/>
          <c:w val="0.36396001061665045"/>
          <c:h val="0.62293155663234401"/>
        </c:manualLayout>
      </c:layout>
      <c:pieChart>
        <c:varyColors val="1"/>
        <c:ser>
          <c:idx val="0"/>
          <c:order val="0"/>
          <c:explosion val="4"/>
          <c:dPt>
            <c:idx val="0"/>
            <c:bubble3D val="0"/>
            <c:explosion val="3"/>
            <c:spPr>
              <a:solidFill>
                <a:schemeClr val="accent1"/>
              </a:solidFill>
              <a:ln>
                <a:noFill/>
              </a:ln>
              <a:effectLst/>
            </c:spPr>
            <c:extLst>
              <c:ext xmlns:c16="http://schemas.microsoft.com/office/drawing/2014/chart" uri="{C3380CC4-5D6E-409C-BE32-E72D297353CC}">
                <c16:uniqueId val="{00000001-01B2-45CF-A450-E4DAB85BE896}"/>
              </c:ext>
            </c:extLst>
          </c:dPt>
          <c:dPt>
            <c:idx val="1"/>
            <c:bubble3D val="0"/>
            <c:spPr>
              <a:solidFill>
                <a:schemeClr val="accent3"/>
              </a:solidFill>
              <a:ln>
                <a:noFill/>
              </a:ln>
              <a:effectLst/>
            </c:spPr>
            <c:extLst>
              <c:ext xmlns:c16="http://schemas.microsoft.com/office/drawing/2014/chart" uri="{C3380CC4-5D6E-409C-BE32-E72D297353CC}">
                <c16:uniqueId val="{00000003-01B2-45CF-A450-E4DAB85BE896}"/>
              </c:ext>
            </c:extLst>
          </c:dPt>
          <c:dPt>
            <c:idx val="2"/>
            <c:bubble3D val="0"/>
            <c:spPr>
              <a:solidFill>
                <a:schemeClr val="accent5"/>
              </a:solidFill>
              <a:ln>
                <a:noFill/>
              </a:ln>
              <a:effectLst/>
            </c:spPr>
            <c:extLst>
              <c:ext xmlns:c16="http://schemas.microsoft.com/office/drawing/2014/chart" uri="{C3380CC4-5D6E-409C-BE32-E72D297353CC}">
                <c16:uniqueId val="{00000005-01B2-45CF-A450-E4DAB85BE896}"/>
              </c:ext>
            </c:extLst>
          </c:dPt>
          <c:dPt>
            <c:idx val="3"/>
            <c:bubble3D val="0"/>
            <c:spPr>
              <a:solidFill>
                <a:schemeClr val="accent1">
                  <a:lumMod val="60000"/>
                </a:schemeClr>
              </a:solidFill>
              <a:ln>
                <a:noFill/>
              </a:ln>
              <a:effectLst/>
            </c:spPr>
            <c:extLst>
              <c:ext xmlns:c16="http://schemas.microsoft.com/office/drawing/2014/chart" uri="{C3380CC4-5D6E-409C-BE32-E72D297353CC}">
                <c16:uniqueId val="{00000007-01B2-45CF-A450-E4DAB85BE896}"/>
              </c:ext>
            </c:extLst>
          </c:dPt>
          <c:dPt>
            <c:idx val="4"/>
            <c:bubble3D val="0"/>
            <c:explosion val="9"/>
            <c:spPr>
              <a:solidFill>
                <a:schemeClr val="accent3">
                  <a:lumMod val="60000"/>
                </a:schemeClr>
              </a:solidFill>
              <a:ln>
                <a:noFill/>
              </a:ln>
              <a:effectLst/>
            </c:spPr>
            <c:extLst>
              <c:ext xmlns:c16="http://schemas.microsoft.com/office/drawing/2014/chart" uri="{C3380CC4-5D6E-409C-BE32-E72D297353CC}">
                <c16:uniqueId val="{00000009-01B2-45CF-A450-E4DAB85BE896}"/>
              </c:ext>
            </c:extLst>
          </c:dPt>
          <c:dPt>
            <c:idx val="5"/>
            <c:bubble3D val="0"/>
            <c:explosion val="9"/>
            <c:spPr>
              <a:solidFill>
                <a:schemeClr val="accent5">
                  <a:lumMod val="60000"/>
                </a:schemeClr>
              </a:solidFill>
              <a:ln>
                <a:noFill/>
              </a:ln>
              <a:effectLst/>
            </c:spPr>
            <c:extLst>
              <c:ext xmlns:c16="http://schemas.microsoft.com/office/drawing/2014/chart" uri="{C3380CC4-5D6E-409C-BE32-E72D297353CC}">
                <c16:uniqueId val="{0000000B-01B2-45CF-A450-E4DAB85BE896}"/>
              </c:ext>
            </c:extLst>
          </c:dPt>
          <c:dPt>
            <c:idx val="6"/>
            <c:bubble3D val="0"/>
            <c:spPr>
              <a:solidFill>
                <a:schemeClr val="accent1">
                  <a:lumMod val="80000"/>
                  <a:lumOff val="20000"/>
                </a:schemeClr>
              </a:solidFill>
              <a:ln>
                <a:noFill/>
              </a:ln>
              <a:effectLst/>
            </c:spPr>
            <c:extLst>
              <c:ext xmlns:c16="http://schemas.microsoft.com/office/drawing/2014/chart" uri="{C3380CC4-5D6E-409C-BE32-E72D297353CC}">
                <c16:uniqueId val="{0000000D-01B2-45CF-A450-E4DAB85BE896}"/>
              </c:ext>
            </c:extLst>
          </c:dPt>
          <c:dLbls>
            <c:dLbl>
              <c:idx val="4"/>
              <c:numFmt formatCode="0%" sourceLinked="0"/>
              <c:spPr>
                <a:noFill/>
                <a:ln w="25400">
                  <a:noFill/>
                </a:ln>
                <a:effectLst/>
              </c:spPr>
              <c:txPr>
                <a:bodyPr rot="0" spcFirstLastPara="1" vertOverflow="ellipsis" vert="horz" wrap="square" anchor="ctr" anchorCtr="1"/>
                <a:lstStyle/>
                <a:p>
                  <a:pPr>
                    <a:defRPr sz="675" b="1" i="0" u="none" strike="noStrike" kern="1200" baseline="0">
                      <a:solidFill>
                        <a:schemeClr val="bg1"/>
                      </a:solidFill>
                      <a:latin typeface="Trebuchet MS"/>
                      <a:ea typeface="Trebuchet MS"/>
                      <a:cs typeface="Trebuchet MS"/>
                    </a:defRPr>
                  </a:pPr>
                  <a:endParaRPr lang="en-US"/>
                </a:p>
              </c:txPr>
              <c:dLblPos val="bestFit"/>
              <c:showLegendKey val="0"/>
              <c:showVal val="0"/>
              <c:showCatName val="0"/>
              <c:showSerName val="0"/>
              <c:showPercent val="1"/>
              <c:showBubbleSize val="0"/>
              <c:extLst>
                <c:ext xmlns:c16="http://schemas.microsoft.com/office/drawing/2014/chart" uri="{C3380CC4-5D6E-409C-BE32-E72D297353CC}">
                  <c16:uniqueId val="{00000009-01B2-45CF-A450-E4DAB85BE896}"/>
                </c:ext>
              </c:extLst>
            </c:dLbl>
            <c:dLbl>
              <c:idx val="5"/>
              <c:numFmt formatCode="0%" sourceLinked="0"/>
              <c:spPr>
                <a:noFill/>
                <a:ln w="25400">
                  <a:noFill/>
                </a:ln>
                <a:effectLst/>
              </c:spPr>
              <c:txPr>
                <a:bodyPr rot="0" spcFirstLastPara="1" vertOverflow="ellipsis" vert="horz" wrap="square" anchor="ctr" anchorCtr="1"/>
                <a:lstStyle/>
                <a:p>
                  <a:pPr>
                    <a:defRPr sz="675" b="1" i="0" u="none" strike="noStrike" kern="1200" baseline="0">
                      <a:solidFill>
                        <a:schemeClr val="bg1"/>
                      </a:solidFill>
                      <a:latin typeface="Trebuchet MS"/>
                      <a:ea typeface="Trebuchet MS"/>
                      <a:cs typeface="Trebuchet MS"/>
                    </a:defRPr>
                  </a:pPr>
                  <a:endParaRPr lang="en-US"/>
                </a:p>
              </c:txPr>
              <c:dLblPos val="bestFit"/>
              <c:showLegendKey val="0"/>
              <c:showVal val="0"/>
              <c:showCatName val="0"/>
              <c:showSerName val="0"/>
              <c:showPercent val="1"/>
              <c:showBubbleSize val="0"/>
              <c:extLst>
                <c:ext xmlns:c16="http://schemas.microsoft.com/office/drawing/2014/chart" uri="{C3380CC4-5D6E-409C-BE32-E72D297353CC}">
                  <c16:uniqueId val="{0000000B-01B2-45CF-A450-E4DAB85BE896}"/>
                </c:ext>
              </c:extLst>
            </c:dLbl>
            <c:numFmt formatCode="0%" sourceLinked="0"/>
            <c:spPr>
              <a:noFill/>
              <a:ln w="25400">
                <a:noFill/>
              </a:ln>
              <a:effectLst/>
            </c:spPr>
            <c:txPr>
              <a:bodyPr rot="0" spcFirstLastPara="1" vertOverflow="ellipsis" vert="horz" wrap="square" anchor="ctr" anchorCtr="1"/>
              <a:lstStyle/>
              <a:p>
                <a:pPr>
                  <a:defRPr sz="675" b="1" i="0" u="none" strike="noStrike" kern="1200" baseline="0">
                    <a:solidFill>
                      <a:srgbClr val="000000"/>
                    </a:solidFill>
                    <a:latin typeface="Trebuchet MS"/>
                    <a:ea typeface="Trebuchet MS"/>
                    <a:cs typeface="Trebuchet M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'Figure 18'!$C$4:$C$10</c:f>
              <c:strCache>
                <c:ptCount val="7"/>
                <c:pt idx="0">
                  <c:v>Natural Sciences</c:v>
                </c:pt>
                <c:pt idx="1">
                  <c:v>Engineering and technology</c:v>
                </c:pt>
                <c:pt idx="2">
                  <c:v>Medical and health sciences</c:v>
                </c:pt>
                <c:pt idx="3">
                  <c:v>Agricultural science</c:v>
                </c:pt>
                <c:pt idx="4">
                  <c:v>Social sciences</c:v>
                </c:pt>
                <c:pt idx="5">
                  <c:v>Humanities</c:v>
                </c:pt>
                <c:pt idx="6">
                  <c:v>Not classified</c:v>
                </c:pt>
              </c:strCache>
            </c:strRef>
          </c:cat>
          <c:val>
            <c:numRef>
              <c:f>'Figure 18'!$G$4:$G$10</c:f>
              <c:numCache>
                <c:formatCode>0%</c:formatCode>
                <c:ptCount val="7"/>
                <c:pt idx="0">
                  <c:v>0.27531861530715679</c:v>
                </c:pt>
                <c:pt idx="1">
                  <c:v>0.20421561805960839</c:v>
                </c:pt>
                <c:pt idx="2">
                  <c:v>0.226326044656224</c:v>
                </c:pt>
                <c:pt idx="3">
                  <c:v>2.9261993063447952E-2</c:v>
                </c:pt>
                <c:pt idx="4">
                  <c:v>0.15830937235822737</c:v>
                </c:pt>
                <c:pt idx="5">
                  <c:v>5.5743489136429986E-2</c:v>
                </c:pt>
                <c:pt idx="6">
                  <c:v>5.082486741890551E-2</c:v>
                </c:pt>
              </c:numCache>
            </c:numRef>
          </c:val>
          <c:extLst>
            <c:ext xmlns:c16="http://schemas.microsoft.com/office/drawing/2014/chart" uri="{C3380CC4-5D6E-409C-BE32-E72D297353CC}">
              <c16:uniqueId val="{0000000E-01B2-45CF-A450-E4DAB85BE896}"/>
            </c:ext>
          </c:extLst>
        </c:ser>
        <c:dLbls>
          <c:dLblPos val="outEnd"/>
          <c:showLegendKey val="0"/>
          <c:showVal val="0"/>
          <c:showCatName val="0"/>
          <c:showSerName val="0"/>
          <c:showPercent val="1"/>
          <c:showBubbleSize val="0"/>
          <c:showLeaderLines val="0"/>
        </c:dLbls>
        <c:firstSliceAng val="0"/>
      </c:pieChart>
      <c:spPr>
        <a:noFill/>
        <a:ln w="25400">
          <a:noFill/>
        </a:ln>
        <a:effectLst/>
      </c:spPr>
    </c:plotArea>
    <c:legend>
      <c:legendPos val="l"/>
      <c:layout>
        <c:manualLayout>
          <c:xMode val="edge"/>
          <c:yMode val="edge"/>
          <c:x val="1.7977528089887642E-2"/>
          <c:y val="0.17141045830809612"/>
          <c:w val="0.34232209737827718"/>
          <c:h val="0.74535836866545524"/>
        </c:manualLayout>
      </c:layout>
      <c:overlay val="0"/>
      <c:spPr>
        <a:solidFill>
          <a:srgbClr val="FFFFFF"/>
        </a:solidFill>
        <a:ln w="25400">
          <a:noFill/>
        </a:ln>
        <a:effectLst/>
      </c:spPr>
      <c:txPr>
        <a:bodyPr rot="0" spcFirstLastPara="1" vertOverflow="ellipsis" vert="horz" wrap="square" anchor="ctr" anchorCtr="1"/>
        <a:lstStyle/>
        <a:p>
          <a:pPr rtl="0">
            <a:defRPr sz="800" b="0" i="0" u="none" strike="noStrike" kern="1200" baseline="0">
              <a:solidFill>
                <a:srgbClr val="41486A"/>
              </a:solidFill>
              <a:latin typeface="Trebuchet MS"/>
              <a:ea typeface="Trebuchet MS"/>
              <a:cs typeface="Trebuchet MS"/>
            </a:defRPr>
          </a:pPr>
          <a:endParaRPr lang="en-US"/>
        </a:p>
      </c:txPr>
    </c:legend>
    <c:plotVisOnly val="1"/>
    <c:dispBlanksAs val="zero"/>
    <c:showDLblsOverMax val="0"/>
  </c:chart>
  <c:spPr>
    <a:solidFill>
      <a:srgbClr val="FFFFFF"/>
    </a:solidFill>
    <a:ln w="3175" cap="flat" cmpd="sng" algn="ctr">
      <a:noFill/>
      <a:prstDash val="solid"/>
      <a:round/>
    </a:ln>
    <a:effectLst/>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566" r="0.75000000000000566" t="1" header="0.5" footer="0.5"/>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3.6388888888888866E-2"/>
          <c:y val="4.1666666666666664E-2"/>
        </c:manualLayout>
      </c:layout>
      <c:overlay val="0"/>
      <c:spPr>
        <a:noFill/>
        <a:ln>
          <a:noFill/>
        </a:ln>
        <a:effectLst/>
      </c:spPr>
      <c:txPr>
        <a:bodyPr rot="0" spcFirstLastPara="1" vertOverflow="ellipsis" vert="horz" wrap="square" anchor="ctr" anchorCtr="1"/>
        <a:lstStyle/>
        <a:p>
          <a:pPr algn="ctr" rtl="0">
            <a:defRPr lang="en-US" sz="800" b="1" i="0" u="sng" strike="noStrike" kern="1200" spc="0" baseline="0">
              <a:solidFill>
                <a:srgbClr val="000000"/>
              </a:solidFill>
              <a:latin typeface="Arial"/>
              <a:ea typeface="Arial"/>
              <a:cs typeface="Arial"/>
            </a:defRPr>
          </a:pPr>
          <a:endParaRPr lang="en-US"/>
        </a:p>
      </c:txPr>
    </c:title>
    <c:autoTitleDeleted val="0"/>
    <c:plotArea>
      <c:layout>
        <c:manualLayout>
          <c:layoutTarget val="inner"/>
          <c:xMode val="edge"/>
          <c:yMode val="edge"/>
          <c:x val="0.52202899689988735"/>
          <c:y val="0.14409379468681502"/>
          <c:w val="0.4113074949694544"/>
          <c:h val="0.58517694648001561"/>
        </c:manualLayout>
      </c:layout>
      <c:pieChart>
        <c:varyColors val="1"/>
        <c:ser>
          <c:idx val="1"/>
          <c:order val="1"/>
          <c:tx>
            <c:strRef>
              <c:f>'Figure 18'!$E$3</c:f>
              <c:strCache>
                <c:ptCount val="1"/>
                <c:pt idx="0">
                  <c:v>2006</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3FA-42B6-99BC-F6FB7AE8C1CE}"/>
              </c:ext>
            </c:extLst>
          </c:dPt>
          <c:dPt>
            <c:idx val="1"/>
            <c:bubble3D val="0"/>
            <c:spPr>
              <a:solidFill>
                <a:schemeClr val="accent3"/>
              </a:solidFill>
              <a:ln w="19050">
                <a:solidFill>
                  <a:schemeClr val="lt1"/>
                </a:solidFill>
              </a:ln>
              <a:effectLst/>
            </c:spPr>
            <c:extLst>
              <c:ext xmlns:c16="http://schemas.microsoft.com/office/drawing/2014/chart" uri="{C3380CC4-5D6E-409C-BE32-E72D297353CC}">
                <c16:uniqueId val="{00000003-E3FA-42B6-99BC-F6FB7AE8C1CE}"/>
              </c:ext>
            </c:extLst>
          </c:dPt>
          <c:dPt>
            <c:idx val="2"/>
            <c:bubble3D val="0"/>
            <c:spPr>
              <a:solidFill>
                <a:schemeClr val="accent5"/>
              </a:solidFill>
              <a:ln w="19050">
                <a:solidFill>
                  <a:schemeClr val="lt1"/>
                </a:solidFill>
              </a:ln>
              <a:effectLst/>
            </c:spPr>
            <c:extLst>
              <c:ext xmlns:c16="http://schemas.microsoft.com/office/drawing/2014/chart" uri="{C3380CC4-5D6E-409C-BE32-E72D297353CC}">
                <c16:uniqueId val="{00000005-E3FA-42B6-99BC-F6FB7AE8C1CE}"/>
              </c:ext>
            </c:extLst>
          </c:dPt>
          <c:dPt>
            <c:idx val="3"/>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7-E3FA-42B6-99BC-F6FB7AE8C1CE}"/>
              </c:ext>
            </c:extLst>
          </c:dPt>
          <c:dPt>
            <c:idx val="4"/>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9-E3FA-42B6-99BC-F6FB7AE8C1CE}"/>
              </c:ext>
            </c:extLst>
          </c:dPt>
          <c:dPt>
            <c:idx val="5"/>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B-E3FA-42B6-99BC-F6FB7AE8C1CE}"/>
              </c:ext>
            </c:extLst>
          </c:dPt>
          <c:dLbls>
            <c:dLbl>
              <c:idx val="4"/>
              <c:spPr>
                <a:noFill/>
                <a:ln>
                  <a:noFill/>
                </a:ln>
                <a:effectLst/>
              </c:spPr>
              <c:txPr>
                <a:bodyPr rot="0" spcFirstLastPara="1" vertOverflow="ellipsis" vert="horz" wrap="square" lIns="38100" tIns="19050" rIns="38100" bIns="19050" anchor="ctr" anchorCtr="1">
                  <a:spAutoFit/>
                </a:bodyPr>
                <a:lstStyle/>
                <a:p>
                  <a:pPr>
                    <a:defRPr sz="680" b="1" i="0" u="none" strike="noStrike" kern="1200" baseline="0">
                      <a:solidFill>
                        <a:schemeClr val="bg1"/>
                      </a:solidFill>
                      <a:latin typeface="Trebuchet MS" panose="020B0603020202020204" pitchFamily="34" charset="0"/>
                      <a:ea typeface="+mn-ea"/>
                      <a:cs typeface="+mn-cs"/>
                    </a:defRPr>
                  </a:pPr>
                  <a:endParaRPr lang="en-US"/>
                </a:p>
              </c:txPr>
              <c:dLblPos val="bestFit"/>
              <c:showLegendKey val="0"/>
              <c:showVal val="1"/>
              <c:showCatName val="0"/>
              <c:showSerName val="0"/>
              <c:showPercent val="0"/>
              <c:showBubbleSize val="0"/>
              <c:extLst>
                <c:ext xmlns:c16="http://schemas.microsoft.com/office/drawing/2014/chart" uri="{C3380CC4-5D6E-409C-BE32-E72D297353CC}">
                  <c16:uniqueId val="{00000009-E3FA-42B6-99BC-F6FB7AE8C1CE}"/>
                </c:ext>
              </c:extLst>
            </c:dLbl>
            <c:dLbl>
              <c:idx val="5"/>
              <c:spPr>
                <a:noFill/>
                <a:ln>
                  <a:noFill/>
                </a:ln>
                <a:effectLst/>
              </c:spPr>
              <c:txPr>
                <a:bodyPr rot="0" spcFirstLastPara="1" vertOverflow="ellipsis" vert="horz" wrap="square" lIns="38100" tIns="19050" rIns="38100" bIns="19050" anchor="ctr" anchorCtr="1">
                  <a:spAutoFit/>
                </a:bodyPr>
                <a:lstStyle/>
                <a:p>
                  <a:pPr>
                    <a:defRPr sz="680" b="1" i="0" u="none" strike="noStrike" kern="1200" baseline="0">
                      <a:solidFill>
                        <a:schemeClr val="bg1"/>
                      </a:solidFill>
                      <a:latin typeface="Trebuchet MS" panose="020B0603020202020204" pitchFamily="34" charset="0"/>
                      <a:ea typeface="+mn-ea"/>
                      <a:cs typeface="+mn-cs"/>
                    </a:defRPr>
                  </a:pPr>
                  <a:endParaRPr lang="en-US"/>
                </a:p>
              </c:txPr>
              <c:dLblPos val="bestFit"/>
              <c:showLegendKey val="0"/>
              <c:showVal val="1"/>
              <c:showCatName val="0"/>
              <c:showSerName val="0"/>
              <c:showPercent val="0"/>
              <c:showBubbleSize val="0"/>
              <c:extLst>
                <c:ext xmlns:c16="http://schemas.microsoft.com/office/drawing/2014/chart" uri="{C3380CC4-5D6E-409C-BE32-E72D297353CC}">
                  <c16:uniqueId val="{0000000B-E3FA-42B6-99BC-F6FB7AE8C1CE}"/>
                </c:ext>
              </c:extLst>
            </c:dLbl>
            <c:spPr>
              <a:noFill/>
              <a:ln>
                <a:noFill/>
              </a:ln>
              <a:effectLst/>
            </c:spPr>
            <c:txPr>
              <a:bodyPr rot="0" spcFirstLastPara="1" vertOverflow="ellipsis" vert="horz" wrap="square" lIns="38100" tIns="19050" rIns="38100" bIns="19050" anchor="ctr" anchorCtr="1">
                <a:spAutoFit/>
              </a:bodyPr>
              <a:lstStyle/>
              <a:p>
                <a:pPr>
                  <a:defRPr sz="680" b="1" i="0" u="none" strike="noStrike" kern="1200" baseline="0">
                    <a:solidFill>
                      <a:schemeClr val="tx1">
                        <a:lumMod val="75000"/>
                        <a:lumOff val="25000"/>
                      </a:schemeClr>
                    </a:solidFill>
                    <a:latin typeface="Trebuchet MS" panose="020B0603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18'!$C$4:$C$9</c:f>
              <c:strCache>
                <c:ptCount val="6"/>
                <c:pt idx="0">
                  <c:v>Natural Sciences</c:v>
                </c:pt>
                <c:pt idx="1">
                  <c:v>Engineering and technology</c:v>
                </c:pt>
                <c:pt idx="2">
                  <c:v>Medical and health sciences</c:v>
                </c:pt>
                <c:pt idx="3">
                  <c:v>Agricultural science</c:v>
                </c:pt>
                <c:pt idx="4">
                  <c:v>Social sciences</c:v>
                </c:pt>
                <c:pt idx="5">
                  <c:v>Humanities</c:v>
                </c:pt>
              </c:strCache>
            </c:strRef>
          </c:cat>
          <c:val>
            <c:numRef>
              <c:f>'Figure 18'!$E$4:$E$9</c:f>
              <c:numCache>
                <c:formatCode>0%</c:formatCode>
                <c:ptCount val="6"/>
                <c:pt idx="0">
                  <c:v>0.34210088230397867</c:v>
                </c:pt>
                <c:pt idx="1">
                  <c:v>0.19160978857998998</c:v>
                </c:pt>
                <c:pt idx="2">
                  <c:v>0.19693690694190111</c:v>
                </c:pt>
                <c:pt idx="3">
                  <c:v>2.9632095888130514E-2</c:v>
                </c:pt>
                <c:pt idx="4">
                  <c:v>0.1689695355418678</c:v>
                </c:pt>
                <c:pt idx="5">
                  <c:v>7.0750790744131847E-2</c:v>
                </c:pt>
              </c:numCache>
            </c:numRef>
          </c:val>
          <c:extLst>
            <c:ext xmlns:c16="http://schemas.microsoft.com/office/drawing/2014/chart" uri="{C3380CC4-5D6E-409C-BE32-E72D297353CC}">
              <c16:uniqueId val="{0000000C-E3FA-42B6-99BC-F6FB7AE8C1CE}"/>
            </c:ext>
          </c:extLst>
        </c:ser>
        <c:dLbls>
          <c:dLblPos val="bestFit"/>
          <c:showLegendKey val="0"/>
          <c:showVal val="1"/>
          <c:showCatName val="0"/>
          <c:showSerName val="0"/>
          <c:showPercent val="0"/>
          <c:showBubbleSize val="0"/>
          <c:showLeaderLines val="1"/>
        </c:dLbls>
        <c:firstSliceAng val="0"/>
        <c:extLst>
          <c:ext xmlns:c15="http://schemas.microsoft.com/office/drawing/2012/chart" uri="{02D57815-91ED-43cb-92C2-25804820EDAC}">
            <c15:filteredPieSeries>
              <c15:ser>
                <c:idx val="0"/>
                <c:order val="0"/>
                <c:tx>
                  <c:strRef>
                    <c:extLst>
                      <c:ext uri="{02D57815-91ED-43cb-92C2-25804820EDAC}">
                        <c15:formulaRef>
                          <c15:sqref>'Figure 18'!$D$3</c15:sqref>
                        </c15:formulaRef>
                      </c:ext>
                    </c:extLst>
                    <c:strCache>
                      <c:ptCount val="1"/>
                      <c:pt idx="0">
                        <c:v>2006</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E-E3FA-42B6-99BC-F6FB7AE8C1CE}"/>
                    </c:ext>
                  </c:extLst>
                </c:dPt>
                <c:dPt>
                  <c:idx val="1"/>
                  <c:bubble3D val="0"/>
                  <c:spPr>
                    <a:solidFill>
                      <a:schemeClr val="accent3"/>
                    </a:solidFill>
                    <a:ln w="19050">
                      <a:solidFill>
                        <a:schemeClr val="lt1"/>
                      </a:solidFill>
                    </a:ln>
                    <a:effectLst/>
                  </c:spPr>
                  <c:extLst>
                    <c:ext xmlns:c16="http://schemas.microsoft.com/office/drawing/2014/chart" uri="{C3380CC4-5D6E-409C-BE32-E72D297353CC}">
                      <c16:uniqueId val="{00000010-E3FA-42B6-99BC-F6FB7AE8C1CE}"/>
                    </c:ext>
                  </c:extLst>
                </c:dPt>
                <c:dPt>
                  <c:idx val="2"/>
                  <c:bubble3D val="0"/>
                  <c:spPr>
                    <a:solidFill>
                      <a:schemeClr val="accent5"/>
                    </a:solidFill>
                    <a:ln w="19050">
                      <a:solidFill>
                        <a:schemeClr val="lt1"/>
                      </a:solidFill>
                    </a:ln>
                    <a:effectLst/>
                  </c:spPr>
                  <c:extLst>
                    <c:ext xmlns:c16="http://schemas.microsoft.com/office/drawing/2014/chart" uri="{C3380CC4-5D6E-409C-BE32-E72D297353CC}">
                      <c16:uniqueId val="{00000012-E3FA-42B6-99BC-F6FB7AE8C1CE}"/>
                    </c:ext>
                  </c:extLst>
                </c:dPt>
                <c:dPt>
                  <c:idx val="3"/>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4-E3FA-42B6-99BC-F6FB7AE8C1CE}"/>
                    </c:ext>
                  </c:extLst>
                </c:dPt>
                <c:dPt>
                  <c:idx val="4"/>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6-E3FA-42B6-99BC-F6FB7AE8C1CE}"/>
                    </c:ext>
                  </c:extLst>
                </c:dPt>
                <c:dPt>
                  <c:idx val="5"/>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8-E3FA-42B6-99BC-F6FB7AE8C1C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uri="{CE6537A1-D6FC-4f65-9D91-7224C49458BB}"/>
                  </c:extLst>
                </c:dLbls>
                <c:cat>
                  <c:strRef>
                    <c:extLst>
                      <c:ext uri="{02D57815-91ED-43cb-92C2-25804820EDAC}">
                        <c15:formulaRef>
                          <c15:sqref>'Figure 18'!$C$4:$C$9</c15:sqref>
                        </c15:formulaRef>
                      </c:ext>
                    </c:extLst>
                    <c:strCache>
                      <c:ptCount val="6"/>
                      <c:pt idx="0">
                        <c:v>Natural Sciences</c:v>
                      </c:pt>
                      <c:pt idx="1">
                        <c:v>Engineering and technology</c:v>
                      </c:pt>
                      <c:pt idx="2">
                        <c:v>Medical and health sciences</c:v>
                      </c:pt>
                      <c:pt idx="3">
                        <c:v>Agricultural science</c:v>
                      </c:pt>
                      <c:pt idx="4">
                        <c:v>Social sciences</c:v>
                      </c:pt>
                      <c:pt idx="5">
                        <c:v>Humanities</c:v>
                      </c:pt>
                    </c:strCache>
                  </c:strRef>
                </c:cat>
                <c:val>
                  <c:numRef>
                    <c:extLst>
                      <c:ext uri="{02D57815-91ED-43cb-92C2-25804820EDAC}">
                        <c15:formulaRef>
                          <c15:sqref>'Figure 18'!$D$4:$D$9</c15:sqref>
                        </c15:formulaRef>
                      </c:ext>
                    </c:extLst>
                    <c:numCache>
                      <c:formatCode>0.0</c:formatCode>
                      <c:ptCount val="6"/>
                      <c:pt idx="0">
                        <c:v>205.5</c:v>
                      </c:pt>
                      <c:pt idx="1">
                        <c:v>115.1</c:v>
                      </c:pt>
                      <c:pt idx="2">
                        <c:v>118.3</c:v>
                      </c:pt>
                      <c:pt idx="3">
                        <c:v>17.8</c:v>
                      </c:pt>
                      <c:pt idx="4">
                        <c:v>101.5</c:v>
                      </c:pt>
                      <c:pt idx="5">
                        <c:v>42.5</c:v>
                      </c:pt>
                    </c:numCache>
                  </c:numRef>
                </c:val>
                <c:extLst>
                  <c:ext xmlns:c16="http://schemas.microsoft.com/office/drawing/2014/chart" uri="{C3380CC4-5D6E-409C-BE32-E72D297353CC}">
                    <c16:uniqueId val="{00000019-E3FA-42B6-99BC-F6FB7AE8C1CE}"/>
                  </c:ext>
                </c:extLst>
              </c15:ser>
            </c15:filteredPieSeries>
          </c:ext>
        </c:extLst>
      </c:pieChart>
      <c:spPr>
        <a:noFill/>
        <a:ln>
          <a:noFill/>
        </a:ln>
        <a:effectLst/>
      </c:spPr>
    </c:plotArea>
    <c:legend>
      <c:legendPos val="b"/>
      <c:layout>
        <c:manualLayout>
          <c:xMode val="edge"/>
          <c:yMode val="edge"/>
          <c:x val="2.0532471902550638E-2"/>
          <c:y val="0.15026609437130309"/>
          <c:w val="0.27004374453193347"/>
          <c:h val="0.77512369398798608"/>
        </c:manualLayout>
      </c:layout>
      <c:overlay val="0"/>
      <c:spPr>
        <a:noFill/>
        <a:ln>
          <a:noFill/>
        </a:ln>
        <a:effectLst/>
      </c:spPr>
      <c:txPr>
        <a:bodyPr rot="0" spcFirstLastPara="1" vertOverflow="ellipsis" vert="horz" wrap="square" anchor="ctr" anchorCtr="1"/>
        <a:lstStyle/>
        <a:p>
          <a:pPr algn="l" rtl="0">
            <a:defRPr lang="en-IE" sz="800" b="0" i="0" u="none" strike="noStrike" kern="1200" baseline="0">
              <a:solidFill>
                <a:srgbClr val="41486A"/>
              </a:solidFill>
              <a:latin typeface="Trebuchet MS"/>
              <a:ea typeface="Trebuchet MS"/>
              <a:cs typeface="Trebuchet M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25564802367183775"/>
          <c:y val="3.2636920384951876E-2"/>
          <c:w val="0.70747711414122016"/>
          <c:h val="0.91352622098708247"/>
        </c:manualLayout>
      </c:layout>
      <c:barChart>
        <c:barDir val="bar"/>
        <c:grouping val="clustered"/>
        <c:varyColors val="0"/>
        <c:ser>
          <c:idx val="0"/>
          <c:order val="0"/>
          <c:tx>
            <c:strRef>
              <c:f>' Figure 2'!$C$6</c:f>
              <c:strCache>
                <c:ptCount val="1"/>
                <c:pt idx="0">
                  <c:v>2016</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 Figure 2'!$B$7:$B$29</c:f>
              <c:strCache>
                <c:ptCount val="23"/>
                <c:pt idx="0">
                  <c:v>IADT</c:v>
                </c:pt>
                <c:pt idx="1">
                  <c:v>Letterkenny IT</c:v>
                </c:pt>
                <c:pt idx="2">
                  <c:v>IT Sligo</c:v>
                </c:pt>
                <c:pt idx="3">
                  <c:v>Carlow IT</c:v>
                </c:pt>
                <c:pt idx="4">
                  <c:v>IT Tallaght</c:v>
                </c:pt>
                <c:pt idx="5">
                  <c:v>Galway-Mayo IT</c:v>
                </c:pt>
                <c:pt idx="6">
                  <c:v>IT Tralee</c:v>
                </c:pt>
                <c:pt idx="7">
                  <c:v>IT Blanchardstown</c:v>
                </c:pt>
                <c:pt idx="8">
                  <c:v>Limerick IT</c:v>
                </c:pt>
                <c:pt idx="9">
                  <c:v>Mary Immaculate College</c:v>
                </c:pt>
                <c:pt idx="10">
                  <c:v>Dundalk IT</c:v>
                </c:pt>
                <c:pt idx="11">
                  <c:v>Athlone IT</c:v>
                </c:pt>
                <c:pt idx="12">
                  <c:v>Cork IT</c:v>
                </c:pt>
                <c:pt idx="13">
                  <c:v>Waterford IT</c:v>
                </c:pt>
                <c:pt idx="14">
                  <c:v>RCSI</c:v>
                </c:pt>
                <c:pt idx="15">
                  <c:v>DIT</c:v>
                </c:pt>
                <c:pt idx="16">
                  <c:v>Maynooth University</c:v>
                </c:pt>
                <c:pt idx="17">
                  <c:v>DCU</c:v>
                </c:pt>
                <c:pt idx="18">
                  <c:v>UL</c:v>
                </c:pt>
                <c:pt idx="19">
                  <c:v>NUIG</c:v>
                </c:pt>
                <c:pt idx="20">
                  <c:v>UCC</c:v>
                </c:pt>
                <c:pt idx="21">
                  <c:v>UCD</c:v>
                </c:pt>
                <c:pt idx="22">
                  <c:v>Trinity</c:v>
                </c:pt>
              </c:strCache>
            </c:strRef>
          </c:cat>
          <c:val>
            <c:numRef>
              <c:f>' Figure 2'!$C$7:$C$29</c:f>
              <c:numCache>
                <c:formatCode>#,##0.0</c:formatCode>
                <c:ptCount val="23"/>
                <c:pt idx="0">
                  <c:v>0.35572934000000006</c:v>
                </c:pt>
                <c:pt idx="1">
                  <c:v>0.48899999999999999</c:v>
                </c:pt>
                <c:pt idx="2">
                  <c:v>1.1105</c:v>
                </c:pt>
                <c:pt idx="3">
                  <c:v>1.6181427399999997</c:v>
                </c:pt>
                <c:pt idx="4">
                  <c:v>1.891</c:v>
                </c:pt>
                <c:pt idx="5">
                  <c:v>2.1635000000000004</c:v>
                </c:pt>
                <c:pt idx="6">
                  <c:v>2.2269999999999999</c:v>
                </c:pt>
                <c:pt idx="7">
                  <c:v>2.4304042597214637</c:v>
                </c:pt>
                <c:pt idx="8">
                  <c:v>2.6508652800000001</c:v>
                </c:pt>
                <c:pt idx="9">
                  <c:v>2.8088000000000006</c:v>
                </c:pt>
                <c:pt idx="10">
                  <c:v>3.0216462099999997</c:v>
                </c:pt>
                <c:pt idx="11">
                  <c:v>3.3465756100000021</c:v>
                </c:pt>
                <c:pt idx="12">
                  <c:v>10.882999999999999</c:v>
                </c:pt>
                <c:pt idx="13">
                  <c:v>17.558</c:v>
                </c:pt>
                <c:pt idx="14">
                  <c:v>22.105150390000002</c:v>
                </c:pt>
                <c:pt idx="15">
                  <c:v>38.403248270000006</c:v>
                </c:pt>
                <c:pt idx="16">
                  <c:v>40.043199999999999</c:v>
                </c:pt>
                <c:pt idx="17">
                  <c:v>65.381286959999997</c:v>
                </c:pt>
                <c:pt idx="18">
                  <c:v>71.567823794000006</c:v>
                </c:pt>
                <c:pt idx="19">
                  <c:v>81.069913600000007</c:v>
                </c:pt>
                <c:pt idx="20">
                  <c:v>107.05995541169823</c:v>
                </c:pt>
                <c:pt idx="21">
                  <c:v>127.40272700000003</c:v>
                </c:pt>
                <c:pt idx="22">
                  <c:v>143.20041131000013</c:v>
                </c:pt>
              </c:numCache>
            </c:numRef>
          </c:val>
          <c:extLst>
            <c:ext xmlns:c16="http://schemas.microsoft.com/office/drawing/2014/chart" uri="{C3380CC4-5D6E-409C-BE32-E72D297353CC}">
              <c16:uniqueId val="{00000000-3950-42DE-BBA7-3F590191C320}"/>
            </c:ext>
          </c:extLst>
        </c:ser>
        <c:ser>
          <c:idx val="1"/>
          <c:order val="1"/>
          <c:tx>
            <c:strRef>
              <c:f>' Figure 2'!$D$6</c:f>
              <c:strCache>
                <c:ptCount val="1"/>
                <c:pt idx="0">
                  <c:v>2014</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 Figure 2'!$B$7:$B$29</c:f>
              <c:strCache>
                <c:ptCount val="23"/>
                <c:pt idx="0">
                  <c:v>IADT</c:v>
                </c:pt>
                <c:pt idx="1">
                  <c:v>Letterkenny IT</c:v>
                </c:pt>
                <c:pt idx="2">
                  <c:v>IT Sligo</c:v>
                </c:pt>
                <c:pt idx="3">
                  <c:v>Carlow IT</c:v>
                </c:pt>
                <c:pt idx="4">
                  <c:v>IT Tallaght</c:v>
                </c:pt>
                <c:pt idx="5">
                  <c:v>Galway-Mayo IT</c:v>
                </c:pt>
                <c:pt idx="6">
                  <c:v>IT Tralee</c:v>
                </c:pt>
                <c:pt idx="7">
                  <c:v>IT Blanchardstown</c:v>
                </c:pt>
                <c:pt idx="8">
                  <c:v>Limerick IT</c:v>
                </c:pt>
                <c:pt idx="9">
                  <c:v>Mary Immaculate College</c:v>
                </c:pt>
                <c:pt idx="10">
                  <c:v>Dundalk IT</c:v>
                </c:pt>
                <c:pt idx="11">
                  <c:v>Athlone IT</c:v>
                </c:pt>
                <c:pt idx="12">
                  <c:v>Cork IT</c:v>
                </c:pt>
                <c:pt idx="13">
                  <c:v>Waterford IT</c:v>
                </c:pt>
                <c:pt idx="14">
                  <c:v>RCSI</c:v>
                </c:pt>
                <c:pt idx="15">
                  <c:v>DIT</c:v>
                </c:pt>
                <c:pt idx="16">
                  <c:v>Maynooth University</c:v>
                </c:pt>
                <c:pt idx="17">
                  <c:v>DCU</c:v>
                </c:pt>
                <c:pt idx="18">
                  <c:v>UL</c:v>
                </c:pt>
                <c:pt idx="19">
                  <c:v>NUIG</c:v>
                </c:pt>
                <c:pt idx="20">
                  <c:v>UCC</c:v>
                </c:pt>
                <c:pt idx="21">
                  <c:v>UCD</c:v>
                </c:pt>
                <c:pt idx="22">
                  <c:v>Trinity</c:v>
                </c:pt>
              </c:strCache>
            </c:strRef>
          </c:cat>
          <c:val>
            <c:numRef>
              <c:f>' Figure 2'!$D$7:$D$29</c:f>
              <c:numCache>
                <c:formatCode>0.0</c:formatCode>
                <c:ptCount val="23"/>
                <c:pt idx="0">
                  <c:v>0.30893013999999996</c:v>
                </c:pt>
                <c:pt idx="1">
                  <c:v>0.74</c:v>
                </c:pt>
                <c:pt idx="2">
                  <c:v>1.724</c:v>
                </c:pt>
                <c:pt idx="3">
                  <c:v>1.0409999999999999</c:v>
                </c:pt>
                <c:pt idx="4">
                  <c:v>2.0609999999999999</c:v>
                </c:pt>
                <c:pt idx="5">
                  <c:v>1.4922299999999997</c:v>
                </c:pt>
                <c:pt idx="6">
                  <c:v>1.179</c:v>
                </c:pt>
                <c:pt idx="7">
                  <c:v>2.3639847399999998</c:v>
                </c:pt>
                <c:pt idx="8">
                  <c:v>1.9421333200000006</c:v>
                </c:pt>
                <c:pt idx="9">
                  <c:v>2.2328544380000004</c:v>
                </c:pt>
                <c:pt idx="10">
                  <c:v>6.2547583699999993</c:v>
                </c:pt>
                <c:pt idx="11">
                  <c:v>3.2171582200000004</c:v>
                </c:pt>
                <c:pt idx="12">
                  <c:v>11.029142889999996</c:v>
                </c:pt>
                <c:pt idx="13">
                  <c:v>19.190000000000001</c:v>
                </c:pt>
                <c:pt idx="14">
                  <c:v>19.98585173999999</c:v>
                </c:pt>
                <c:pt idx="15">
                  <c:v>32.294346171899996</c:v>
                </c:pt>
                <c:pt idx="16">
                  <c:v>29.487806099999997</c:v>
                </c:pt>
                <c:pt idx="17">
                  <c:v>59.58376011</c:v>
                </c:pt>
                <c:pt idx="18">
                  <c:v>80.12557735</c:v>
                </c:pt>
                <c:pt idx="19">
                  <c:v>96.246496710000017</c:v>
                </c:pt>
                <c:pt idx="20">
                  <c:v>121.6352776150362</c:v>
                </c:pt>
                <c:pt idx="21">
                  <c:v>117.290892</c:v>
                </c:pt>
                <c:pt idx="22">
                  <c:v>118.6862422999999</c:v>
                </c:pt>
              </c:numCache>
            </c:numRef>
          </c:val>
          <c:extLst>
            <c:ext xmlns:c16="http://schemas.microsoft.com/office/drawing/2014/chart" uri="{C3380CC4-5D6E-409C-BE32-E72D297353CC}">
              <c16:uniqueId val="{00000001-3950-42DE-BBA7-3F590191C320}"/>
            </c:ext>
          </c:extLst>
        </c:ser>
        <c:dLbls>
          <c:dLblPos val="outEnd"/>
          <c:showLegendKey val="0"/>
          <c:showVal val="1"/>
          <c:showCatName val="0"/>
          <c:showSerName val="0"/>
          <c:showPercent val="0"/>
          <c:showBubbleSize val="0"/>
        </c:dLbls>
        <c:gapWidth val="182"/>
        <c:axId val="553020784"/>
        <c:axId val="553027344"/>
      </c:barChart>
      <c:catAx>
        <c:axId val="5530207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3027344"/>
        <c:crosses val="autoZero"/>
        <c:auto val="1"/>
        <c:lblAlgn val="ctr"/>
        <c:lblOffset val="100"/>
        <c:noMultiLvlLbl val="0"/>
      </c:catAx>
      <c:valAx>
        <c:axId val="553027344"/>
        <c:scaling>
          <c:orientation val="minMax"/>
          <c:max val="150"/>
        </c:scaling>
        <c:delete val="0"/>
        <c:axPos val="b"/>
        <c:numFmt formatCode="#,##0" sourceLinked="0"/>
        <c:majorTickMark val="out"/>
        <c:minorTickMark val="none"/>
        <c:tickLblPos val="nextTo"/>
        <c:spPr>
          <a:noFill/>
          <a:ln>
            <a:solidFill>
              <a:srgbClr val="FCD3C4"/>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3020784"/>
        <c:crosses val="autoZero"/>
        <c:crossBetween val="between"/>
        <c:majorUnit val="50"/>
      </c:valAx>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chemeClr val="accent3"/>
                </a:solidFill>
              </a:rPr>
              <a:t>HERD by type</a:t>
            </a:r>
            <a:r>
              <a:rPr lang="en-US" sz="1200" b="1" baseline="0">
                <a:solidFill>
                  <a:schemeClr val="accent3"/>
                </a:solidFill>
              </a:rPr>
              <a:t> of research</a:t>
            </a:r>
            <a:endParaRPr lang="en-US" sz="1200" b="1">
              <a:solidFill>
                <a:schemeClr val="accent3"/>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'Figures 19'!$B$7</c:f>
              <c:strCache>
                <c:ptCount val="1"/>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529-4DF9-9266-F7494625E59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529-4DF9-9266-F7494625E59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529-4DF9-9266-F7494625E598}"/>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'Figures 19'!$C$6:$E$6</c:f>
              <c:strCache>
                <c:ptCount val="3"/>
                <c:pt idx="0">
                  <c:v>Basic Research</c:v>
                </c:pt>
                <c:pt idx="1">
                  <c:v>Applied Research</c:v>
                </c:pt>
                <c:pt idx="2">
                  <c:v>Experimental Research</c:v>
                </c:pt>
              </c:strCache>
            </c:strRef>
          </c:cat>
          <c:val>
            <c:numRef>
              <c:f>'Figures 19'!$C$7:$E$7</c:f>
              <c:numCache>
                <c:formatCode>0%</c:formatCode>
                <c:ptCount val="3"/>
                <c:pt idx="0">
                  <c:v>0.59937928048042011</c:v>
                </c:pt>
                <c:pt idx="1">
                  <c:v>0.33385576923173249</c:v>
                </c:pt>
                <c:pt idx="2">
                  <c:v>6.6764950287847513E-2</c:v>
                </c:pt>
              </c:numCache>
            </c:numRef>
          </c:val>
          <c:extLst>
            <c:ext xmlns:c16="http://schemas.microsoft.com/office/drawing/2014/chart" uri="{C3380CC4-5D6E-409C-BE32-E72D297353CC}">
              <c16:uniqueId val="{00000000-ADC0-4302-93C6-CAA7D1B52B61}"/>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'Figure 20'!$B$4</c:f>
              <c:strCache>
                <c:ptCount val="1"/>
                <c:pt idx="0">
                  <c:v>Basic Research</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20'!$C$3:$H$3</c:f>
              <c:numCache>
                <c:formatCode>General</c:formatCode>
                <c:ptCount val="6"/>
                <c:pt idx="0">
                  <c:v>2006</c:v>
                </c:pt>
                <c:pt idx="1">
                  <c:v>2008</c:v>
                </c:pt>
                <c:pt idx="2">
                  <c:v>2010</c:v>
                </c:pt>
                <c:pt idx="3">
                  <c:v>2012</c:v>
                </c:pt>
                <c:pt idx="4">
                  <c:v>2014</c:v>
                </c:pt>
                <c:pt idx="5">
                  <c:v>2016</c:v>
                </c:pt>
              </c:numCache>
            </c:numRef>
          </c:cat>
          <c:val>
            <c:numRef>
              <c:f>'Figure 20'!$C$4:$H$4</c:f>
              <c:numCache>
                <c:formatCode>0%</c:formatCode>
                <c:ptCount val="6"/>
                <c:pt idx="0">
                  <c:v>0.55100000000000005</c:v>
                </c:pt>
                <c:pt idx="1">
                  <c:v>0.627</c:v>
                </c:pt>
                <c:pt idx="2">
                  <c:v>0.54</c:v>
                </c:pt>
                <c:pt idx="3">
                  <c:v>0.50115645631586703</c:v>
                </c:pt>
                <c:pt idx="4">
                  <c:v>0.45308619564473845</c:v>
                </c:pt>
                <c:pt idx="5">
                  <c:v>0.59937928048042011</c:v>
                </c:pt>
              </c:numCache>
            </c:numRef>
          </c:val>
          <c:extLst>
            <c:ext xmlns:c16="http://schemas.microsoft.com/office/drawing/2014/chart" uri="{C3380CC4-5D6E-409C-BE32-E72D297353CC}">
              <c16:uniqueId val="{00000000-EB57-4811-8AAA-2DCD111CB2A9}"/>
            </c:ext>
          </c:extLst>
        </c:ser>
        <c:ser>
          <c:idx val="1"/>
          <c:order val="1"/>
          <c:tx>
            <c:strRef>
              <c:f>'Figure 20'!$B$5</c:f>
              <c:strCache>
                <c:ptCount val="1"/>
                <c:pt idx="0">
                  <c:v>Applied Research</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20'!$C$3:$H$3</c:f>
              <c:numCache>
                <c:formatCode>General</c:formatCode>
                <c:ptCount val="6"/>
                <c:pt idx="0">
                  <c:v>2006</c:v>
                </c:pt>
                <c:pt idx="1">
                  <c:v>2008</c:v>
                </c:pt>
                <c:pt idx="2">
                  <c:v>2010</c:v>
                </c:pt>
                <c:pt idx="3">
                  <c:v>2012</c:v>
                </c:pt>
                <c:pt idx="4">
                  <c:v>2014</c:v>
                </c:pt>
                <c:pt idx="5">
                  <c:v>2016</c:v>
                </c:pt>
              </c:numCache>
            </c:numRef>
          </c:cat>
          <c:val>
            <c:numRef>
              <c:f>'Figure 20'!$C$5:$H$5</c:f>
              <c:numCache>
                <c:formatCode>0%</c:formatCode>
                <c:ptCount val="6"/>
                <c:pt idx="0">
                  <c:v>0.36499999999999999</c:v>
                </c:pt>
                <c:pt idx="1">
                  <c:v>0.33800000000000002</c:v>
                </c:pt>
                <c:pt idx="2">
                  <c:v>0.41</c:v>
                </c:pt>
                <c:pt idx="3">
                  <c:v>0.44035063402916008</c:v>
                </c:pt>
                <c:pt idx="4">
                  <c:v>0.47204212944595408</c:v>
                </c:pt>
                <c:pt idx="5">
                  <c:v>0.33385576923173249</c:v>
                </c:pt>
              </c:numCache>
            </c:numRef>
          </c:val>
          <c:extLst>
            <c:ext xmlns:c16="http://schemas.microsoft.com/office/drawing/2014/chart" uri="{C3380CC4-5D6E-409C-BE32-E72D297353CC}">
              <c16:uniqueId val="{00000001-EB57-4811-8AAA-2DCD111CB2A9}"/>
            </c:ext>
          </c:extLst>
        </c:ser>
        <c:ser>
          <c:idx val="2"/>
          <c:order val="2"/>
          <c:tx>
            <c:strRef>
              <c:f>'Figure 20'!$B$6</c:f>
              <c:strCache>
                <c:ptCount val="1"/>
                <c:pt idx="0">
                  <c:v>Experimental Research</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20'!$C$3:$H$3</c:f>
              <c:numCache>
                <c:formatCode>General</c:formatCode>
                <c:ptCount val="6"/>
                <c:pt idx="0">
                  <c:v>2006</c:v>
                </c:pt>
                <c:pt idx="1">
                  <c:v>2008</c:v>
                </c:pt>
                <c:pt idx="2">
                  <c:v>2010</c:v>
                </c:pt>
                <c:pt idx="3">
                  <c:v>2012</c:v>
                </c:pt>
                <c:pt idx="4">
                  <c:v>2014</c:v>
                </c:pt>
                <c:pt idx="5">
                  <c:v>2016</c:v>
                </c:pt>
              </c:numCache>
            </c:numRef>
          </c:cat>
          <c:val>
            <c:numRef>
              <c:f>'Figure 20'!$C$6:$H$6</c:f>
              <c:numCache>
                <c:formatCode>0%</c:formatCode>
                <c:ptCount val="6"/>
                <c:pt idx="0">
                  <c:v>8.4000000000000005E-2</c:v>
                </c:pt>
                <c:pt idx="1">
                  <c:v>3.5000000000000003E-2</c:v>
                </c:pt>
                <c:pt idx="2">
                  <c:v>0.05</c:v>
                </c:pt>
                <c:pt idx="3">
                  <c:v>5.849290965497287E-2</c:v>
                </c:pt>
                <c:pt idx="4">
                  <c:v>7.4871674909307365E-2</c:v>
                </c:pt>
                <c:pt idx="5">
                  <c:v>6.6764950287847513E-2</c:v>
                </c:pt>
              </c:numCache>
            </c:numRef>
          </c:val>
          <c:extLst>
            <c:ext xmlns:c16="http://schemas.microsoft.com/office/drawing/2014/chart" uri="{C3380CC4-5D6E-409C-BE32-E72D297353CC}">
              <c16:uniqueId val="{00000002-EB57-4811-8AAA-2DCD111CB2A9}"/>
            </c:ext>
          </c:extLst>
        </c:ser>
        <c:dLbls>
          <c:showLegendKey val="0"/>
          <c:showVal val="0"/>
          <c:showCatName val="0"/>
          <c:showSerName val="0"/>
          <c:showPercent val="0"/>
          <c:showBubbleSize val="0"/>
        </c:dLbls>
        <c:gapWidth val="150"/>
        <c:overlap val="100"/>
        <c:axId val="129984768"/>
        <c:axId val="129986560"/>
      </c:barChart>
      <c:catAx>
        <c:axId val="129984768"/>
        <c:scaling>
          <c:orientation val="minMax"/>
        </c:scaling>
        <c:delete val="0"/>
        <c:axPos val="b"/>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129986560"/>
        <c:crosses val="autoZero"/>
        <c:auto val="1"/>
        <c:lblAlgn val="ctr"/>
        <c:lblOffset val="100"/>
        <c:noMultiLvlLbl val="0"/>
      </c:catAx>
      <c:valAx>
        <c:axId val="129986560"/>
        <c:scaling>
          <c:orientation val="minMax"/>
        </c:scaling>
        <c:delete val="0"/>
        <c:axPos val="l"/>
        <c:numFmt formatCode="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29984768"/>
        <c:crosses val="autoZero"/>
        <c:crossBetween val="between"/>
      </c:val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4.3499751362161068E-2"/>
          <c:y val="4.1237113402061855E-2"/>
        </c:manualLayout>
      </c:layout>
      <c:overlay val="0"/>
      <c:spPr>
        <a:noFill/>
        <a:ln>
          <a:noFill/>
        </a:ln>
        <a:effectLst/>
      </c:spPr>
      <c:txPr>
        <a:bodyPr rot="0" spcFirstLastPara="1" vertOverflow="ellipsis" vert="horz" wrap="square" anchor="ctr" anchorCtr="1"/>
        <a:lstStyle/>
        <a:p>
          <a:pPr>
            <a:defRPr sz="144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0.48302937592923584"/>
          <c:y val="0.12421426703105411"/>
          <c:w val="0.46893022747156604"/>
          <c:h val="0.78155037911927649"/>
        </c:manualLayout>
      </c:layout>
      <c:pieChart>
        <c:varyColors val="1"/>
        <c:ser>
          <c:idx val="0"/>
          <c:order val="0"/>
          <c:tx>
            <c:strRef>
              <c:f>'Figure 21'!$B$5</c:f>
              <c:strCache>
                <c:ptCount val="1"/>
                <c:pt idx="0">
                  <c:v>Institutes of Technology</c:v>
                </c:pt>
              </c:strCache>
            </c:strRef>
          </c:tx>
          <c:dPt>
            <c:idx val="0"/>
            <c:bubble3D val="0"/>
            <c:spPr>
              <a:solidFill>
                <a:schemeClr val="accent1"/>
              </a:solidFill>
              <a:ln>
                <a:noFill/>
              </a:ln>
              <a:effectLst/>
            </c:spPr>
            <c:extLst>
              <c:ext xmlns:c16="http://schemas.microsoft.com/office/drawing/2014/chart" uri="{C3380CC4-5D6E-409C-BE32-E72D297353CC}">
                <c16:uniqueId val="{00000001-29BE-45C4-A720-C322D9896FEB}"/>
              </c:ext>
            </c:extLst>
          </c:dPt>
          <c:dPt>
            <c:idx val="1"/>
            <c:bubble3D val="0"/>
            <c:spPr>
              <a:solidFill>
                <a:schemeClr val="accent2"/>
              </a:solidFill>
              <a:ln>
                <a:noFill/>
              </a:ln>
              <a:effectLst/>
            </c:spPr>
            <c:extLst>
              <c:ext xmlns:c16="http://schemas.microsoft.com/office/drawing/2014/chart" uri="{C3380CC4-5D6E-409C-BE32-E72D297353CC}">
                <c16:uniqueId val="{00000003-29BE-45C4-A720-C322D9896FEB}"/>
              </c:ext>
            </c:extLst>
          </c:dPt>
          <c:dPt>
            <c:idx val="2"/>
            <c:bubble3D val="0"/>
            <c:spPr>
              <a:solidFill>
                <a:schemeClr val="accent3"/>
              </a:solidFill>
              <a:ln>
                <a:noFill/>
              </a:ln>
              <a:effectLst/>
            </c:spPr>
            <c:extLst>
              <c:ext xmlns:c16="http://schemas.microsoft.com/office/drawing/2014/chart" uri="{C3380CC4-5D6E-409C-BE32-E72D297353CC}">
                <c16:uniqueId val="{00000005-29BE-45C4-A720-C322D9896FEB}"/>
              </c:ext>
            </c:extLst>
          </c:dPt>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a:ea typeface="Arial"/>
                    <a:cs typeface="Arial"/>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'Figure 21'!$C$4:$E$4</c:f>
              <c:strCache>
                <c:ptCount val="3"/>
                <c:pt idx="0">
                  <c:v>Basic Research</c:v>
                </c:pt>
                <c:pt idx="1">
                  <c:v>Applied Research</c:v>
                </c:pt>
                <c:pt idx="2">
                  <c:v>Experimental Research</c:v>
                </c:pt>
              </c:strCache>
            </c:strRef>
          </c:cat>
          <c:val>
            <c:numRef>
              <c:f>'Figure 21'!$C$5:$E$5</c:f>
              <c:numCache>
                <c:formatCode>0</c:formatCode>
                <c:ptCount val="3"/>
                <c:pt idx="0">
                  <c:v>21.8</c:v>
                </c:pt>
                <c:pt idx="1">
                  <c:v>56.3</c:v>
                </c:pt>
                <c:pt idx="2">
                  <c:v>9.75</c:v>
                </c:pt>
              </c:numCache>
            </c:numRef>
          </c:val>
          <c:extLst>
            <c:ext xmlns:c16="http://schemas.microsoft.com/office/drawing/2014/chart" uri="{C3380CC4-5D6E-409C-BE32-E72D297353CC}">
              <c16:uniqueId val="{00000006-29BE-45C4-A720-C322D9896FEB}"/>
            </c:ext>
          </c:extLst>
        </c:ser>
        <c:dLbls>
          <c:showLegendKey val="0"/>
          <c:showVal val="1"/>
          <c:showCatName val="1"/>
          <c:showSerName val="0"/>
          <c:showPercent val="0"/>
          <c:showBubbleSize val="0"/>
          <c:showLeaderLines val="0"/>
        </c:dLbls>
        <c:firstSliceAng val="0"/>
      </c:pieChart>
      <c:spPr>
        <a:noFill/>
        <a:ln w="25400">
          <a:noFill/>
        </a:ln>
        <a:effectLst/>
      </c:spPr>
    </c:plotArea>
    <c:legend>
      <c:legendPos val="b"/>
      <c:layout>
        <c:manualLayout>
          <c:xMode val="edge"/>
          <c:yMode val="edge"/>
          <c:x val="3.1561545604345473E-2"/>
          <c:y val="0.52782675361456111"/>
          <c:w val="0.38336612831371536"/>
          <c:h val="0.44468183745073109"/>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cap="flat" cmpd="sng" algn="ctr">
      <a:noFill/>
      <a:prstDash val="solid"/>
      <a:round/>
    </a:ln>
    <a:effectLst/>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7854842702421806"/>
          <c:y val="4.5819014891179836E-2"/>
        </c:manualLayout>
      </c:layout>
      <c:overlay val="0"/>
      <c:spPr>
        <a:noFill/>
        <a:ln>
          <a:noFill/>
        </a:ln>
        <a:effectLst/>
      </c:spPr>
      <c:txPr>
        <a:bodyPr rot="0" spcFirstLastPara="1" vertOverflow="ellipsis" vert="horz" wrap="square" anchor="ctr" anchorCtr="1"/>
        <a:lstStyle/>
        <a:p>
          <a:pPr>
            <a:defRPr sz="144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0.5130225592966523"/>
          <c:y val="0.12421426703105411"/>
          <c:w val="0.46893022747156604"/>
          <c:h val="0.78155037911927649"/>
        </c:manualLayout>
      </c:layout>
      <c:pieChart>
        <c:varyColors val="1"/>
        <c:ser>
          <c:idx val="0"/>
          <c:order val="0"/>
          <c:tx>
            <c:strRef>
              <c:f>'Figure 21'!$B$6</c:f>
              <c:strCache>
                <c:ptCount val="1"/>
                <c:pt idx="0">
                  <c:v>Universities</c:v>
                </c:pt>
              </c:strCache>
            </c:strRef>
          </c:tx>
          <c:dPt>
            <c:idx val="0"/>
            <c:bubble3D val="0"/>
            <c:spPr>
              <a:solidFill>
                <a:schemeClr val="accent1"/>
              </a:solidFill>
              <a:ln>
                <a:noFill/>
              </a:ln>
              <a:effectLst/>
            </c:spPr>
            <c:extLst>
              <c:ext xmlns:c16="http://schemas.microsoft.com/office/drawing/2014/chart" uri="{C3380CC4-5D6E-409C-BE32-E72D297353CC}">
                <c16:uniqueId val="{00000001-4DF3-4D4F-832C-0F723AE8E519}"/>
              </c:ext>
            </c:extLst>
          </c:dPt>
          <c:dPt>
            <c:idx val="1"/>
            <c:bubble3D val="0"/>
            <c:spPr>
              <a:solidFill>
                <a:schemeClr val="accent2"/>
              </a:solidFill>
              <a:ln>
                <a:noFill/>
              </a:ln>
              <a:effectLst/>
            </c:spPr>
            <c:extLst>
              <c:ext xmlns:c16="http://schemas.microsoft.com/office/drawing/2014/chart" uri="{C3380CC4-5D6E-409C-BE32-E72D297353CC}">
                <c16:uniqueId val="{00000003-4DF3-4D4F-832C-0F723AE8E519}"/>
              </c:ext>
            </c:extLst>
          </c:dPt>
          <c:dPt>
            <c:idx val="2"/>
            <c:bubble3D val="0"/>
            <c:spPr>
              <a:solidFill>
                <a:schemeClr val="accent3"/>
              </a:solidFill>
              <a:ln>
                <a:noFill/>
              </a:ln>
              <a:effectLst/>
            </c:spPr>
            <c:extLst>
              <c:ext xmlns:c16="http://schemas.microsoft.com/office/drawing/2014/chart" uri="{C3380CC4-5D6E-409C-BE32-E72D297353CC}">
                <c16:uniqueId val="{00000005-4DF3-4D4F-832C-0F723AE8E519}"/>
              </c:ext>
            </c:extLst>
          </c:dPt>
          <c:dLbls>
            <c:numFmt formatCode="0%" sourceLinked="0"/>
            <c:spPr>
              <a:noFill/>
              <a:ln w="25400">
                <a:noFill/>
              </a:ln>
              <a:effectLst/>
            </c:spPr>
            <c:txPr>
              <a:bodyPr rot="0" spcFirstLastPara="1" vertOverflow="ellipsis" vert="horz" wrap="square" anchor="ctr" anchorCtr="1"/>
              <a:lstStyle/>
              <a:p>
                <a:pPr>
                  <a:defRPr sz="1200" b="0" i="0" u="none" strike="noStrike" kern="1200" baseline="0">
                    <a:solidFill>
                      <a:schemeClr val="bg1"/>
                    </a:solidFill>
                    <a:latin typeface="Trebuchet MS"/>
                    <a:ea typeface="Trebuchet MS"/>
                    <a:cs typeface="Trebuchet M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'Figure 21'!$C$4:$E$4</c:f>
              <c:strCache>
                <c:ptCount val="3"/>
                <c:pt idx="0">
                  <c:v>Basic Research</c:v>
                </c:pt>
                <c:pt idx="1">
                  <c:v>Applied Research</c:v>
                </c:pt>
                <c:pt idx="2">
                  <c:v>Experimental Research</c:v>
                </c:pt>
              </c:strCache>
            </c:strRef>
          </c:cat>
          <c:val>
            <c:numRef>
              <c:f>'Figure 21'!$C$6:$E$6</c:f>
              <c:numCache>
                <c:formatCode>0</c:formatCode>
                <c:ptCount val="3"/>
                <c:pt idx="0">
                  <c:v>426.94</c:v>
                </c:pt>
                <c:pt idx="1">
                  <c:v>193.48</c:v>
                </c:pt>
                <c:pt idx="2">
                  <c:v>40.22</c:v>
                </c:pt>
              </c:numCache>
            </c:numRef>
          </c:val>
          <c:extLst>
            <c:ext xmlns:c16="http://schemas.microsoft.com/office/drawing/2014/chart" uri="{C3380CC4-5D6E-409C-BE32-E72D297353CC}">
              <c16:uniqueId val="{00000006-4DF3-4D4F-832C-0F723AE8E519}"/>
            </c:ext>
          </c:extLst>
        </c:ser>
        <c:dLbls>
          <c:showLegendKey val="0"/>
          <c:showVal val="1"/>
          <c:showCatName val="1"/>
          <c:showSerName val="0"/>
          <c:showPercent val="0"/>
          <c:showBubbleSize val="0"/>
          <c:showLeaderLines val="0"/>
        </c:dLbls>
        <c:firstSliceAng val="0"/>
      </c:pieChart>
      <c:spPr>
        <a:noFill/>
        <a:ln w="25400">
          <a:noFill/>
        </a:ln>
        <a:effectLst/>
      </c:spPr>
    </c:plotArea>
    <c:legend>
      <c:legendPos val="r"/>
      <c:layout>
        <c:manualLayout>
          <c:xMode val="edge"/>
          <c:yMode val="edge"/>
          <c:x val="5.019160793233108E-2"/>
          <c:y val="0.50924143881691675"/>
          <c:w val="0.30777038483098978"/>
          <c:h val="0.3999310320891119"/>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cap="flat" cmpd="sng" algn="ctr">
      <a:noFill/>
      <a:prstDash val="solid"/>
      <a:round/>
    </a:ln>
    <a:effectLst/>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30" b="0" i="0" u="none" strike="noStrike" kern="1200" baseline="0">
                <a:solidFill>
                  <a:srgbClr val="DDE9F7"/>
                </a:solidFill>
                <a:latin typeface="Trebuchet MS"/>
                <a:ea typeface="Trebuchet MS"/>
                <a:cs typeface="Trebuchet MS"/>
              </a:defRPr>
            </a:pPr>
            <a:r>
              <a:rPr lang="en-IE">
                <a:solidFill>
                  <a:schemeClr val="accent3"/>
                </a:solidFill>
              </a:rPr>
              <a:t>Research Expenditure</a:t>
            </a:r>
            <a:r>
              <a:rPr lang="en-IE" baseline="0">
                <a:solidFill>
                  <a:schemeClr val="accent3"/>
                </a:solidFill>
              </a:rPr>
              <a:t> by types of cost</a:t>
            </a:r>
            <a:endParaRPr lang="en-IE">
              <a:solidFill>
                <a:schemeClr val="accent3"/>
              </a:solidFill>
            </a:endParaRPr>
          </a:p>
        </c:rich>
      </c:tx>
      <c:overlay val="0"/>
      <c:spPr>
        <a:noFill/>
        <a:ln>
          <a:noFill/>
        </a:ln>
        <a:effectLst/>
      </c:spPr>
      <c:txPr>
        <a:bodyPr rot="0" spcFirstLastPara="1" vertOverflow="ellipsis" vert="horz" wrap="square" anchor="ctr" anchorCtr="1"/>
        <a:lstStyle/>
        <a:p>
          <a:pPr>
            <a:defRPr sz="1230" b="0" i="0" u="none" strike="noStrike" kern="1200" baseline="0">
              <a:solidFill>
                <a:srgbClr val="DDE9F7"/>
              </a:solidFill>
              <a:latin typeface="Trebuchet MS"/>
              <a:ea typeface="Trebuchet MS"/>
              <a:cs typeface="Trebuchet MS"/>
            </a:defRPr>
          </a:pPr>
          <a:endParaRPr lang="en-US"/>
        </a:p>
      </c:txPr>
    </c:title>
    <c:autoTitleDeleted val="0"/>
    <c:plotArea>
      <c:layout>
        <c:manualLayout>
          <c:layoutTarget val="inner"/>
          <c:xMode val="edge"/>
          <c:yMode val="edge"/>
          <c:x val="9.9282338105106754E-2"/>
          <c:y val="0.13721442838111628"/>
          <c:w val="0.74953404009992741"/>
          <c:h val="0.74971256572469036"/>
        </c:manualLayout>
      </c:layout>
      <c:barChart>
        <c:barDir val="col"/>
        <c:grouping val="stacked"/>
        <c:varyColors val="0"/>
        <c:ser>
          <c:idx val="0"/>
          <c:order val="0"/>
          <c:tx>
            <c:strRef>
              <c:f>'Figures 22'!$A$4</c:f>
              <c:strCache>
                <c:ptCount val="1"/>
                <c:pt idx="0">
                  <c:v>Pay costs</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Trebuchet MS"/>
                    <a:ea typeface="Trebuchet MS"/>
                    <a:cs typeface="Trebuchet M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'Figures 22'!$D$3:$I$3</c:f>
              <c:numCache>
                <c:formatCode>General</c:formatCode>
                <c:ptCount val="6"/>
                <c:pt idx="0">
                  <c:v>2006</c:v>
                </c:pt>
                <c:pt idx="1">
                  <c:v>2008</c:v>
                </c:pt>
                <c:pt idx="2">
                  <c:v>2010</c:v>
                </c:pt>
                <c:pt idx="3">
                  <c:v>2012</c:v>
                </c:pt>
                <c:pt idx="4">
                  <c:v>2014</c:v>
                </c:pt>
                <c:pt idx="5">
                  <c:v>2016</c:v>
                </c:pt>
              </c:numCache>
            </c:numRef>
          </c:cat>
          <c:val>
            <c:numRef>
              <c:f>'Figures 22'!$D$4:$I$4</c:f>
              <c:numCache>
                <c:formatCode>General</c:formatCode>
                <c:ptCount val="6"/>
                <c:pt idx="0" formatCode="0.0">
                  <c:v>443.07</c:v>
                </c:pt>
                <c:pt idx="1">
                  <c:v>467.7</c:v>
                </c:pt>
                <c:pt idx="2" formatCode="0.0">
                  <c:v>411.18415204236936</c:v>
                </c:pt>
                <c:pt idx="3" formatCode="0.0">
                  <c:v>427.47135562804692</c:v>
                </c:pt>
                <c:pt idx="4" formatCode="0.0">
                  <c:v>491.30258689177799</c:v>
                </c:pt>
                <c:pt idx="5" formatCode="0.0">
                  <c:v>516.03380041412674</c:v>
                </c:pt>
              </c:numCache>
            </c:numRef>
          </c:val>
          <c:extLst>
            <c:ext xmlns:c16="http://schemas.microsoft.com/office/drawing/2014/chart" uri="{C3380CC4-5D6E-409C-BE32-E72D297353CC}">
              <c16:uniqueId val="{00000000-7FD8-4007-8185-ACFC462166AA}"/>
            </c:ext>
          </c:extLst>
        </c:ser>
        <c:ser>
          <c:idx val="1"/>
          <c:order val="1"/>
          <c:tx>
            <c:strRef>
              <c:f>'Figures 22'!$A$5</c:f>
              <c:strCache>
                <c:ptCount val="1"/>
                <c:pt idx="0">
                  <c:v>Non-pay costs</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Trebuchet MS"/>
                    <a:ea typeface="Trebuchet MS"/>
                    <a:cs typeface="Trebuchet M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'Figures 22'!$D$3:$I$3</c:f>
              <c:numCache>
                <c:formatCode>General</c:formatCode>
                <c:ptCount val="6"/>
                <c:pt idx="0">
                  <c:v>2006</c:v>
                </c:pt>
                <c:pt idx="1">
                  <c:v>2008</c:v>
                </c:pt>
                <c:pt idx="2">
                  <c:v>2010</c:v>
                </c:pt>
                <c:pt idx="3">
                  <c:v>2012</c:v>
                </c:pt>
                <c:pt idx="4">
                  <c:v>2014</c:v>
                </c:pt>
                <c:pt idx="5">
                  <c:v>2016</c:v>
                </c:pt>
              </c:numCache>
            </c:numRef>
          </c:cat>
          <c:val>
            <c:numRef>
              <c:f>'Figures 22'!$D$5:$I$5</c:f>
              <c:numCache>
                <c:formatCode>General</c:formatCode>
                <c:ptCount val="6"/>
                <c:pt idx="0" formatCode="0.0">
                  <c:v>115.05</c:v>
                </c:pt>
                <c:pt idx="1">
                  <c:v>174.2</c:v>
                </c:pt>
                <c:pt idx="2" formatCode="0.0">
                  <c:v>191.67889482848042</c:v>
                </c:pt>
                <c:pt idx="3" formatCode="0.0">
                  <c:v>168.10654874135838</c:v>
                </c:pt>
                <c:pt idx="4" formatCode="0.0">
                  <c:v>179.78757821455858</c:v>
                </c:pt>
                <c:pt idx="5" formatCode="0.0">
                  <c:v>206.2349088144328</c:v>
                </c:pt>
              </c:numCache>
            </c:numRef>
          </c:val>
          <c:extLst>
            <c:ext xmlns:c16="http://schemas.microsoft.com/office/drawing/2014/chart" uri="{C3380CC4-5D6E-409C-BE32-E72D297353CC}">
              <c16:uniqueId val="{00000001-7FD8-4007-8185-ACFC462166AA}"/>
            </c:ext>
          </c:extLst>
        </c:ser>
        <c:ser>
          <c:idx val="2"/>
          <c:order val="2"/>
          <c:tx>
            <c:strRef>
              <c:f>'Figures 22'!$A$6</c:f>
              <c:strCache>
                <c:ptCount val="1"/>
                <c:pt idx="0">
                  <c:v>Capital costs</c:v>
                </c:pt>
              </c:strCache>
            </c:strRef>
          </c:tx>
          <c:spPr>
            <a:solidFill>
              <a:schemeClr val="accent3"/>
            </a:solidFill>
            <a:ln>
              <a:noFill/>
            </a:ln>
            <a:effectLst/>
          </c:spPr>
          <c:invertIfNegative val="0"/>
          <c:dLbls>
            <c:dLbl>
              <c:idx val="0"/>
              <c:layout>
                <c:manualLayout>
                  <c:x val="-1.7998627627577428E-3"/>
                  <c:y val="-2.763524591135481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FD8-4007-8185-ACFC462166AA}"/>
                </c:ext>
              </c:extLst>
            </c:dLbl>
            <c:dLbl>
              <c:idx val="1"/>
              <c:layout>
                <c:manualLayout>
                  <c:x val="-1.7994550466488861E-3"/>
                  <c:y val="1.53754922104843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FD8-4007-8185-ACFC462166AA}"/>
                </c:ext>
              </c:extLst>
            </c:dLbl>
            <c:dLbl>
              <c:idx val="2"/>
              <c:layout>
                <c:manualLayout>
                  <c:x val="7.8954224489304991E-4"/>
                  <c:y val="-7.06459840331948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FD8-4007-8185-ACFC462166AA}"/>
                </c:ext>
              </c:extLst>
            </c:dLbl>
            <c:dLbl>
              <c:idx val="3"/>
              <c:layout>
                <c:manualLayout>
                  <c:x val="-6.977449629732616E-3"/>
                  <c:y val="1.537549221048458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FD8-4007-8185-ACFC462166AA}"/>
                </c:ext>
              </c:extLst>
            </c:dLbl>
            <c:dLbl>
              <c:idx val="4"/>
              <c:layout>
                <c:manualLayout>
                  <c:x val="-2.0518313180605597E-3"/>
                  <c:y val="1.53754922104843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FD8-4007-8185-ACFC462166AA}"/>
                </c:ext>
              </c:extLst>
            </c:dLbl>
            <c:dLbl>
              <c:idx val="5"/>
              <c:layout>
                <c:manualLayout>
                  <c:x val="5.3707577747432367E-4"/>
                  <c:y val="1.470925000230345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FD8-4007-8185-ACFC462166AA}"/>
                </c:ext>
              </c:extLst>
            </c:dLbl>
            <c:numFmt formatCode="#,##0" sourceLinked="0"/>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Trebuchet MS"/>
                    <a:ea typeface="Trebuchet MS"/>
                    <a:cs typeface="Trebuchet M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'Figures 22'!$D$3:$I$3</c:f>
              <c:numCache>
                <c:formatCode>General</c:formatCode>
                <c:ptCount val="6"/>
                <c:pt idx="0">
                  <c:v>2006</c:v>
                </c:pt>
                <c:pt idx="1">
                  <c:v>2008</c:v>
                </c:pt>
                <c:pt idx="2">
                  <c:v>2010</c:v>
                </c:pt>
                <c:pt idx="3">
                  <c:v>2012</c:v>
                </c:pt>
                <c:pt idx="4">
                  <c:v>2014</c:v>
                </c:pt>
                <c:pt idx="5">
                  <c:v>2016</c:v>
                </c:pt>
              </c:numCache>
            </c:numRef>
          </c:cat>
          <c:val>
            <c:numRef>
              <c:f>'Figures 22'!$D$6:$I$6</c:f>
              <c:numCache>
                <c:formatCode>General</c:formatCode>
                <c:ptCount val="6"/>
                <c:pt idx="0" formatCode="0.0">
                  <c:v>42.5</c:v>
                </c:pt>
                <c:pt idx="1">
                  <c:v>107.8</c:v>
                </c:pt>
                <c:pt idx="2" formatCode="0.0">
                  <c:v>105.24777083475641</c:v>
                </c:pt>
                <c:pt idx="3" formatCode="0.0">
                  <c:v>68.813806857670301</c:v>
                </c:pt>
                <c:pt idx="4" formatCode="0.0">
                  <c:v>59.022277108599489</c:v>
                </c:pt>
                <c:pt idx="5" formatCode="0.0">
                  <c:v>26.519170946860449</c:v>
                </c:pt>
              </c:numCache>
            </c:numRef>
          </c:val>
          <c:extLst>
            <c:ext xmlns:c16="http://schemas.microsoft.com/office/drawing/2014/chart" uri="{C3380CC4-5D6E-409C-BE32-E72D297353CC}">
              <c16:uniqueId val="{00000008-7FD8-4007-8185-ACFC462166AA}"/>
            </c:ext>
          </c:extLst>
        </c:ser>
        <c:dLbls>
          <c:showLegendKey val="0"/>
          <c:showVal val="0"/>
          <c:showCatName val="0"/>
          <c:showSerName val="0"/>
          <c:showPercent val="0"/>
          <c:showBubbleSize val="0"/>
        </c:dLbls>
        <c:gapWidth val="150"/>
        <c:overlap val="100"/>
        <c:axId val="130167936"/>
        <c:axId val="130169472"/>
      </c:barChart>
      <c:lineChart>
        <c:grouping val="standard"/>
        <c:varyColors val="0"/>
        <c:ser>
          <c:idx val="3"/>
          <c:order val="3"/>
          <c:tx>
            <c:strRef>
              <c:f>'Figures 22'!$A$7</c:f>
              <c:strCache>
                <c:ptCount val="1"/>
                <c:pt idx="0">
                  <c:v>Total</c:v>
                </c:pt>
              </c:strCache>
            </c:strRef>
          </c:tx>
          <c:spPr>
            <a:ln w="28575" cap="rnd" cmpd="sng" algn="ctr">
              <a:noFill/>
              <a:prstDash val="solid"/>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Trebuchet MS"/>
                    <a:ea typeface="Trebuchet MS"/>
                    <a:cs typeface="Trebuchet M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numRef>
              <c:f>'Figures 22'!$D$3:$I$3</c:f>
              <c:numCache>
                <c:formatCode>General</c:formatCode>
                <c:ptCount val="6"/>
                <c:pt idx="0">
                  <c:v>2006</c:v>
                </c:pt>
                <c:pt idx="1">
                  <c:v>2008</c:v>
                </c:pt>
                <c:pt idx="2">
                  <c:v>2010</c:v>
                </c:pt>
                <c:pt idx="3">
                  <c:v>2012</c:v>
                </c:pt>
                <c:pt idx="4">
                  <c:v>2014</c:v>
                </c:pt>
                <c:pt idx="5">
                  <c:v>2016</c:v>
                </c:pt>
              </c:numCache>
            </c:numRef>
          </c:cat>
          <c:val>
            <c:numRef>
              <c:f>'Figures 22'!$D$7:$I$7</c:f>
              <c:numCache>
                <c:formatCode>0</c:formatCode>
                <c:ptCount val="6"/>
                <c:pt idx="0">
                  <c:v>600.62</c:v>
                </c:pt>
                <c:pt idx="1">
                  <c:v>749.69999999999993</c:v>
                </c:pt>
                <c:pt idx="2">
                  <c:v>708.11081770560622</c:v>
                </c:pt>
                <c:pt idx="3">
                  <c:v>664.39171122707569</c:v>
                </c:pt>
                <c:pt idx="4">
                  <c:v>730.1124422149361</c:v>
                </c:pt>
                <c:pt idx="5">
                  <c:v>748.78788017542001</c:v>
                </c:pt>
              </c:numCache>
            </c:numRef>
          </c:val>
          <c:smooth val="0"/>
          <c:extLst>
            <c:ext xmlns:c16="http://schemas.microsoft.com/office/drawing/2014/chart" uri="{C3380CC4-5D6E-409C-BE32-E72D297353CC}">
              <c16:uniqueId val="{00000000-56B5-4C97-AF4A-78260092210B}"/>
            </c:ext>
          </c:extLst>
        </c:ser>
        <c:dLbls>
          <c:showLegendKey val="0"/>
          <c:showVal val="0"/>
          <c:showCatName val="0"/>
          <c:showSerName val="0"/>
          <c:showPercent val="0"/>
          <c:showBubbleSize val="0"/>
        </c:dLbls>
        <c:marker val="1"/>
        <c:smooth val="0"/>
        <c:axId val="130167936"/>
        <c:axId val="130169472"/>
      </c:lineChart>
      <c:catAx>
        <c:axId val="130167936"/>
        <c:scaling>
          <c:orientation val="minMax"/>
        </c:scaling>
        <c:delete val="0"/>
        <c:axPos val="b"/>
        <c:numFmt formatCode="General" sourceLinked="1"/>
        <c:majorTickMark val="in"/>
        <c:minorTickMark val="none"/>
        <c:tickLblPos val="nextTo"/>
        <c:spPr>
          <a:noFill/>
          <a:ln w="3175" cap="flat" cmpd="sng" algn="ctr">
            <a:solidFill>
              <a:schemeClr val="tx1"/>
            </a:solidFill>
            <a:prstDash val="solid"/>
            <a:round/>
          </a:ln>
          <a:effectLst/>
        </c:spPr>
        <c:txPr>
          <a:bodyPr rot="0" spcFirstLastPara="1" vertOverflow="ellipsis" wrap="square" anchor="ctr" anchorCtr="1"/>
          <a:lstStyle/>
          <a:p>
            <a:pPr rtl="0">
              <a:defRPr sz="900" b="0" i="0" u="none" strike="noStrike" kern="1200" baseline="0">
                <a:solidFill>
                  <a:srgbClr val="000000"/>
                </a:solidFill>
                <a:latin typeface="Trebuchet MS"/>
                <a:ea typeface="Trebuchet MS"/>
                <a:cs typeface="Trebuchet MS"/>
              </a:defRPr>
            </a:pPr>
            <a:endParaRPr lang="en-US"/>
          </a:p>
        </c:txPr>
        <c:crossAx val="130169472"/>
        <c:crosses val="autoZero"/>
        <c:auto val="1"/>
        <c:lblAlgn val="ctr"/>
        <c:lblOffset val="100"/>
        <c:noMultiLvlLbl val="0"/>
      </c:catAx>
      <c:valAx>
        <c:axId val="130169472"/>
        <c:scaling>
          <c:orientation val="minMax"/>
        </c:scaling>
        <c:delete val="0"/>
        <c:axPos val="l"/>
        <c:numFmt formatCode="0" sourceLinked="0"/>
        <c:majorTickMark val="in"/>
        <c:minorTickMark val="none"/>
        <c:tickLblPos val="nextTo"/>
        <c:spPr>
          <a:noFill/>
          <a:ln w="3175" cap="flat" cmpd="sng" algn="ctr">
            <a:solidFill>
              <a:schemeClr val="tx1"/>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Trebuchet MS"/>
                <a:ea typeface="Trebuchet MS"/>
                <a:cs typeface="Trebuchet MS"/>
              </a:defRPr>
            </a:pPr>
            <a:endParaRPr lang="en-US"/>
          </a:p>
        </c:txPr>
        <c:crossAx val="130167936"/>
        <c:crosses val="autoZero"/>
        <c:crossBetween val="between"/>
      </c:valAx>
      <c:spPr>
        <a:solidFill>
          <a:srgbClr val="FFFFFF"/>
        </a:solidFill>
        <a:ln w="12700">
          <a:noFill/>
          <a:prstDash val="solid"/>
        </a:ln>
        <a:effectLst/>
      </c:spPr>
    </c:plotArea>
    <c:legend>
      <c:legendPos val="r"/>
      <c:legendEntry>
        <c:idx val="3"/>
        <c:delete val="1"/>
      </c:legendEntry>
      <c:layout>
        <c:manualLayout>
          <c:xMode val="edge"/>
          <c:yMode val="edge"/>
          <c:x val="0.83748931610025723"/>
          <c:y val="0.33474933878196272"/>
          <c:w val="0.14598046744501858"/>
          <c:h val="0.31059713880476508"/>
        </c:manualLayout>
      </c:layout>
      <c:overlay val="0"/>
      <c:spPr>
        <a:solidFill>
          <a:srgbClr val="FFFFFF"/>
        </a:solid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Trebuchet MS"/>
              <a:ea typeface="Trebuchet MS"/>
              <a:cs typeface="Trebuchet MS"/>
            </a:defRPr>
          </a:pPr>
          <a:endParaRPr lang="en-US"/>
        </a:p>
      </c:txPr>
    </c:legend>
    <c:plotVisOnly val="1"/>
    <c:dispBlanksAs val="gap"/>
    <c:showDLblsOverMax val="0"/>
  </c:chart>
  <c:spPr>
    <a:solidFill>
      <a:srgbClr val="FFFFFF"/>
    </a:solidFill>
    <a:ln w="9525" cap="flat" cmpd="sng" algn="ctr">
      <a:noFill/>
      <a:prstDash val="solid"/>
      <a:round/>
    </a:ln>
    <a:effectLst/>
  </c:spPr>
  <c:txPr>
    <a:bodyPr/>
    <a:lstStyle/>
    <a:p>
      <a:pPr>
        <a:defRPr sz="1025" b="0" i="0" u="none" strike="noStrike" baseline="0">
          <a:solidFill>
            <a:srgbClr val="DDE9F7"/>
          </a:solidFill>
          <a:latin typeface="Trebuchet MS"/>
          <a:ea typeface="Trebuchet MS"/>
          <a:cs typeface="Trebuchet MS"/>
        </a:defRPr>
      </a:pPr>
      <a:endParaRPr lang="en-US"/>
    </a:p>
  </c:txPr>
  <c:printSettings>
    <c:headerFooter alignWithMargins="0"/>
    <c:pageMargins b="1" l="0.75000000000000644" r="0.75000000000000644" t="1" header="0.5" footer="0.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4.8018433179723499E-2"/>
          <c:y val="4.6296296296296294E-2"/>
        </c:manualLayout>
      </c:layout>
      <c:overlay val="0"/>
      <c:spPr>
        <a:noFill/>
        <a:ln>
          <a:noFill/>
        </a:ln>
        <a:effectLst/>
      </c:spPr>
      <c:txPr>
        <a:bodyPr rot="0" spcFirstLastPara="1" vertOverflow="ellipsis" vert="horz" wrap="square" anchor="ctr" anchorCtr="1"/>
        <a:lstStyle/>
        <a:p>
          <a:pPr>
            <a:defRPr sz="1200" b="1" i="0" u="none" strike="noStrike" kern="1200" baseline="0">
              <a:solidFill>
                <a:srgbClr val="000000"/>
              </a:solidFill>
              <a:latin typeface="+mn-lt"/>
              <a:ea typeface="Arial"/>
              <a:cs typeface="Arial"/>
            </a:defRPr>
          </a:pPr>
          <a:endParaRPr lang="en-US"/>
        </a:p>
      </c:txPr>
    </c:title>
    <c:autoTitleDeleted val="0"/>
    <c:plotArea>
      <c:layout>
        <c:manualLayout>
          <c:layoutTarget val="inner"/>
          <c:xMode val="edge"/>
          <c:yMode val="edge"/>
          <c:x val="0.23391269639682388"/>
          <c:y val="0.14994130941965594"/>
          <c:w val="0.4709358104430495"/>
          <c:h val="0.70967410323710189"/>
        </c:manualLayout>
      </c:layout>
      <c:pieChart>
        <c:varyColors val="1"/>
        <c:ser>
          <c:idx val="0"/>
          <c:order val="0"/>
          <c:tx>
            <c:strRef>
              <c:f>'Figure 23'!$C$3</c:f>
              <c:strCache>
                <c:ptCount val="1"/>
                <c:pt idx="0">
                  <c:v>2006</c:v>
                </c:pt>
              </c:strCache>
            </c:strRef>
          </c:tx>
          <c:dPt>
            <c:idx val="0"/>
            <c:bubble3D val="0"/>
            <c:spPr>
              <a:solidFill>
                <a:schemeClr val="accent1"/>
              </a:solidFill>
              <a:ln>
                <a:noFill/>
              </a:ln>
              <a:effectLst/>
            </c:spPr>
            <c:extLst>
              <c:ext xmlns:c16="http://schemas.microsoft.com/office/drawing/2014/chart" uri="{C3380CC4-5D6E-409C-BE32-E72D297353CC}">
                <c16:uniqueId val="{00000001-AB23-42D4-AE20-DDEF1DF3C63C}"/>
              </c:ext>
            </c:extLst>
          </c:dPt>
          <c:dPt>
            <c:idx val="1"/>
            <c:bubble3D val="0"/>
            <c:spPr>
              <a:solidFill>
                <a:schemeClr val="accent2"/>
              </a:solidFill>
              <a:ln>
                <a:noFill/>
              </a:ln>
              <a:effectLst/>
            </c:spPr>
            <c:extLst>
              <c:ext xmlns:c16="http://schemas.microsoft.com/office/drawing/2014/chart" uri="{C3380CC4-5D6E-409C-BE32-E72D297353CC}">
                <c16:uniqueId val="{00000003-AB23-42D4-AE20-DDEF1DF3C63C}"/>
              </c:ext>
            </c:extLst>
          </c:dPt>
          <c:dPt>
            <c:idx val="2"/>
            <c:bubble3D val="0"/>
            <c:spPr>
              <a:solidFill>
                <a:schemeClr val="accent3"/>
              </a:solidFill>
              <a:ln>
                <a:noFill/>
              </a:ln>
              <a:effectLst/>
            </c:spPr>
            <c:extLst>
              <c:ext xmlns:c16="http://schemas.microsoft.com/office/drawing/2014/chart" uri="{C3380CC4-5D6E-409C-BE32-E72D297353CC}">
                <c16:uniqueId val="{00000005-AB23-42D4-AE20-DDEF1DF3C63C}"/>
              </c:ext>
            </c:extLst>
          </c:dPt>
          <c:dLbls>
            <c:dLbl>
              <c:idx val="0"/>
              <c:layout>
                <c:manualLayout>
                  <c:x val="-0.12895521124375567"/>
                  <c:y val="-0.18235564304461938"/>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B23-42D4-AE20-DDEF1DF3C63C}"/>
                </c:ext>
              </c:extLst>
            </c:dLbl>
            <c:dLbl>
              <c:idx val="2"/>
              <c:spPr>
                <a:noFill/>
                <a:ln w="25400">
                  <a:noFill/>
                </a:ln>
                <a:effectLst/>
              </c:spPr>
              <c:txPr>
                <a:bodyPr rot="0" spcFirstLastPara="1" vertOverflow="ellipsis" vert="horz" wrap="square" anchor="ctr" anchorCtr="1"/>
                <a:lstStyle/>
                <a:p>
                  <a:pPr>
                    <a:defRPr sz="1000" b="0" i="0" u="none" strike="noStrike" kern="1200" baseline="0">
                      <a:solidFill>
                        <a:schemeClr val="bg1"/>
                      </a:solidFill>
                      <a:latin typeface="Trebuchet MS"/>
                      <a:ea typeface="Trebuchet MS"/>
                      <a:cs typeface="Trebuchet MS"/>
                    </a:defRPr>
                  </a:pPr>
                  <a:endParaRPr lang="en-US"/>
                </a:p>
              </c:txPr>
              <c:showLegendKey val="0"/>
              <c:showVal val="0"/>
              <c:showCatName val="0"/>
              <c:showSerName val="0"/>
              <c:showPercent val="1"/>
              <c:showBubbleSize val="0"/>
              <c:extLst>
                <c:ext xmlns:c16="http://schemas.microsoft.com/office/drawing/2014/chart" uri="{C3380CC4-5D6E-409C-BE32-E72D297353CC}">
                  <c16:uniqueId val="{00000005-AB23-42D4-AE20-DDEF1DF3C63C}"/>
                </c:ext>
              </c:extLst>
            </c:dLbl>
            <c:spPr>
              <a:noFill/>
              <a:ln w="25400">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Trebuchet MS"/>
                    <a:ea typeface="Trebuchet MS"/>
                    <a:cs typeface="Trebuchet MS"/>
                  </a:defRPr>
                </a:pPr>
                <a:endParaRPr lang="en-US"/>
              </a:p>
            </c:txPr>
            <c:showLegendKey val="0"/>
            <c:showVal val="0"/>
            <c:showCatName val="0"/>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'Figure 23'!$B$4:$B$6</c:f>
              <c:strCache>
                <c:ptCount val="3"/>
                <c:pt idx="0">
                  <c:v>Pay costs</c:v>
                </c:pt>
                <c:pt idx="1">
                  <c:v>Non-pay costs</c:v>
                </c:pt>
                <c:pt idx="2">
                  <c:v>Capital costs</c:v>
                </c:pt>
              </c:strCache>
            </c:strRef>
          </c:cat>
          <c:val>
            <c:numRef>
              <c:f>'Figure 23'!$C$4:$C$6</c:f>
              <c:numCache>
                <c:formatCode>0.0%</c:formatCode>
                <c:ptCount val="3"/>
                <c:pt idx="0">
                  <c:v>0.73768772268655725</c:v>
                </c:pt>
                <c:pt idx="1">
                  <c:v>0.19155206286836934</c:v>
                </c:pt>
                <c:pt idx="2">
                  <c:v>7.0760214445073424E-2</c:v>
                </c:pt>
              </c:numCache>
            </c:numRef>
          </c:val>
          <c:extLst>
            <c:ext xmlns:c16="http://schemas.microsoft.com/office/drawing/2014/chart" uri="{C3380CC4-5D6E-409C-BE32-E72D297353CC}">
              <c16:uniqueId val="{00000006-AB23-42D4-AE20-DDEF1DF3C63C}"/>
            </c:ext>
          </c:extLst>
        </c:ser>
        <c:dLbls>
          <c:showLegendKey val="0"/>
          <c:showVal val="0"/>
          <c:showCatName val="0"/>
          <c:showSerName val="0"/>
          <c:showPercent val="1"/>
          <c:showBubbleSize val="0"/>
          <c:showLeaderLines val="1"/>
        </c:dLbls>
        <c:firstSliceAng val="0"/>
      </c:pieChart>
      <c:spPr>
        <a:noFill/>
        <a:ln w="25400">
          <a:noFill/>
        </a:ln>
        <a:effectLst/>
      </c:spPr>
    </c:plotArea>
    <c:legend>
      <c:legendPos val="t"/>
      <c:layout>
        <c:manualLayout>
          <c:xMode val="edge"/>
          <c:yMode val="edge"/>
          <c:x val="2.9996250468690704E-4"/>
          <c:y val="0.70164370078740157"/>
          <c:w val="0.30293987445117748"/>
          <c:h val="0.26881124234470694"/>
        </c:manualLayout>
      </c:layout>
      <c:overlay val="0"/>
      <c:spPr>
        <a:noFill/>
        <a:ln>
          <a:noFill/>
        </a:ln>
        <a:effectLst/>
      </c:spPr>
      <c:txPr>
        <a:bodyPr rot="0" spcFirstLastPara="1" vertOverflow="ellipsis" vert="horz" wrap="square" anchor="ctr" anchorCtr="1"/>
        <a:lstStyle/>
        <a:p>
          <a:pPr rtl="0">
            <a:defRPr sz="1000" b="0" i="0" u="none" strike="noStrike" kern="1200"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cap="flat" cmpd="sng" algn="ctr">
      <a:noFill/>
      <a:prstDash val="solid"/>
      <a:round/>
    </a:ln>
    <a:effectLst/>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44" r="0.75000000000000644"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6.3601895734597153E-2"/>
          <c:y val="5.6460349855822635E-2"/>
        </c:manualLayout>
      </c:layout>
      <c:overlay val="0"/>
      <c:spPr>
        <a:noFill/>
        <a:ln>
          <a:noFill/>
        </a:ln>
        <a:effectLst/>
      </c:spPr>
      <c:txPr>
        <a:bodyPr rot="0" spcFirstLastPara="1" vertOverflow="ellipsis" vert="horz" wrap="square" anchor="ctr" anchorCtr="1"/>
        <a:lstStyle/>
        <a:p>
          <a:pPr>
            <a:defRPr sz="1200" b="1" i="0" u="none" strike="noStrike" kern="1200" baseline="0">
              <a:solidFill>
                <a:srgbClr val="000000"/>
              </a:solidFill>
              <a:latin typeface="+mn-lt"/>
              <a:ea typeface="Arial"/>
              <a:cs typeface="Arial"/>
            </a:defRPr>
          </a:pPr>
          <a:endParaRPr lang="en-US"/>
        </a:p>
      </c:txPr>
    </c:title>
    <c:autoTitleDeleted val="0"/>
    <c:plotArea>
      <c:layout>
        <c:manualLayout>
          <c:layoutTarget val="inner"/>
          <c:xMode val="edge"/>
          <c:yMode val="edge"/>
          <c:x val="0.23391269639682388"/>
          <c:y val="0.14994130941965594"/>
          <c:w val="0.4709358104430495"/>
          <c:h val="0.70967410323710189"/>
        </c:manualLayout>
      </c:layout>
      <c:pieChart>
        <c:varyColors val="1"/>
        <c:ser>
          <c:idx val="0"/>
          <c:order val="0"/>
          <c:tx>
            <c:strRef>
              <c:f>'Figure 23'!$D$3</c:f>
              <c:strCache>
                <c:ptCount val="1"/>
                <c:pt idx="0">
                  <c:v>2016</c:v>
                </c:pt>
              </c:strCache>
            </c:strRef>
          </c:tx>
          <c:explosion val="1"/>
          <c:dPt>
            <c:idx val="0"/>
            <c:bubble3D val="0"/>
            <c:explosion val="0"/>
            <c:spPr>
              <a:solidFill>
                <a:schemeClr val="accent1"/>
              </a:solidFill>
              <a:ln>
                <a:noFill/>
              </a:ln>
              <a:effectLst/>
            </c:spPr>
            <c:extLst>
              <c:ext xmlns:c16="http://schemas.microsoft.com/office/drawing/2014/chart" uri="{C3380CC4-5D6E-409C-BE32-E72D297353CC}">
                <c16:uniqueId val="{00000001-0BE6-4DFF-A421-8663906523B1}"/>
              </c:ext>
            </c:extLst>
          </c:dPt>
          <c:dPt>
            <c:idx val="1"/>
            <c:bubble3D val="0"/>
            <c:spPr>
              <a:solidFill>
                <a:schemeClr val="accent2"/>
              </a:solidFill>
              <a:ln>
                <a:noFill/>
              </a:ln>
              <a:effectLst/>
            </c:spPr>
            <c:extLst>
              <c:ext xmlns:c16="http://schemas.microsoft.com/office/drawing/2014/chart" uri="{C3380CC4-5D6E-409C-BE32-E72D297353CC}">
                <c16:uniqueId val="{00000003-0BE6-4DFF-A421-8663906523B1}"/>
              </c:ext>
            </c:extLst>
          </c:dPt>
          <c:dPt>
            <c:idx val="2"/>
            <c:bubble3D val="0"/>
            <c:explosion val="0"/>
            <c:spPr>
              <a:solidFill>
                <a:schemeClr val="accent3"/>
              </a:solidFill>
              <a:ln>
                <a:noFill/>
              </a:ln>
              <a:effectLst/>
            </c:spPr>
            <c:extLst>
              <c:ext xmlns:c16="http://schemas.microsoft.com/office/drawing/2014/chart" uri="{C3380CC4-5D6E-409C-BE32-E72D297353CC}">
                <c16:uniqueId val="{00000005-0BE6-4DFF-A421-8663906523B1}"/>
              </c:ext>
            </c:extLst>
          </c:dPt>
          <c:dLbls>
            <c:dLbl>
              <c:idx val="0"/>
              <c:layout>
                <c:manualLayout>
                  <c:x val="-0.12895521124375567"/>
                  <c:y val="-0.18235564304461938"/>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BE6-4DFF-A421-8663906523B1}"/>
                </c:ext>
              </c:extLst>
            </c:dLbl>
            <c:dLbl>
              <c:idx val="2"/>
              <c:spPr>
                <a:noFill/>
                <a:ln w="25400">
                  <a:noFill/>
                </a:ln>
                <a:effectLst/>
              </c:spPr>
              <c:txPr>
                <a:bodyPr rot="0" spcFirstLastPara="1" vertOverflow="ellipsis" vert="horz" wrap="square" anchor="ctr" anchorCtr="1"/>
                <a:lstStyle/>
                <a:p>
                  <a:pPr>
                    <a:defRPr sz="1000" b="0" i="0" u="none" strike="noStrike" kern="1200" baseline="0">
                      <a:solidFill>
                        <a:schemeClr val="bg1"/>
                      </a:solidFill>
                      <a:latin typeface="Trebuchet MS"/>
                      <a:ea typeface="Trebuchet MS"/>
                      <a:cs typeface="Trebuchet MS"/>
                    </a:defRPr>
                  </a:pPr>
                  <a:endParaRPr lang="en-US"/>
                </a:p>
              </c:txPr>
              <c:showLegendKey val="0"/>
              <c:showVal val="0"/>
              <c:showCatName val="0"/>
              <c:showSerName val="0"/>
              <c:showPercent val="1"/>
              <c:showBubbleSize val="0"/>
              <c:extLst>
                <c:ext xmlns:c16="http://schemas.microsoft.com/office/drawing/2014/chart" uri="{C3380CC4-5D6E-409C-BE32-E72D297353CC}">
                  <c16:uniqueId val="{00000005-0BE6-4DFF-A421-8663906523B1}"/>
                </c:ext>
              </c:extLst>
            </c:dLbl>
            <c:spPr>
              <a:noFill/>
              <a:ln w="25400">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Trebuchet MS"/>
                    <a:ea typeface="Trebuchet MS"/>
                    <a:cs typeface="Trebuchet MS"/>
                  </a:defRPr>
                </a:pPr>
                <a:endParaRPr lang="en-US"/>
              </a:p>
            </c:txPr>
            <c:showLegendKey val="0"/>
            <c:showVal val="0"/>
            <c:showCatName val="0"/>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'Figure 23'!$B$4:$B$6</c:f>
              <c:strCache>
                <c:ptCount val="3"/>
                <c:pt idx="0">
                  <c:v>Pay costs</c:v>
                </c:pt>
                <c:pt idx="1">
                  <c:v>Non-pay costs</c:v>
                </c:pt>
                <c:pt idx="2">
                  <c:v>Capital costs</c:v>
                </c:pt>
              </c:strCache>
            </c:strRef>
          </c:cat>
          <c:val>
            <c:numRef>
              <c:f>'Figure 23'!$D$4:$D$6</c:f>
              <c:numCache>
                <c:formatCode>0.0%</c:formatCode>
                <c:ptCount val="3"/>
                <c:pt idx="0">
                  <c:v>0.68915885803765209</c:v>
                </c:pt>
                <c:pt idx="1">
                  <c:v>0.27542500923775332</c:v>
                </c:pt>
                <c:pt idx="2">
                  <c:v>3.5416132724594512E-2</c:v>
                </c:pt>
              </c:numCache>
            </c:numRef>
          </c:val>
          <c:extLst>
            <c:ext xmlns:c16="http://schemas.microsoft.com/office/drawing/2014/chart" uri="{C3380CC4-5D6E-409C-BE32-E72D297353CC}">
              <c16:uniqueId val="{00000006-0BE6-4DFF-A421-8663906523B1}"/>
            </c:ext>
          </c:extLst>
        </c:ser>
        <c:dLbls>
          <c:showLegendKey val="0"/>
          <c:showVal val="0"/>
          <c:showCatName val="0"/>
          <c:showSerName val="0"/>
          <c:showPercent val="1"/>
          <c:showBubbleSize val="0"/>
          <c:showLeaderLines val="1"/>
        </c:dLbls>
        <c:firstSliceAng val="0"/>
      </c:pieChart>
      <c:spPr>
        <a:noFill/>
        <a:ln w="25400">
          <a:noFill/>
        </a:ln>
        <a:effectLst/>
      </c:spPr>
    </c:plotArea>
    <c:legend>
      <c:legendPos val="r"/>
      <c:layout>
        <c:manualLayout>
          <c:xMode val="edge"/>
          <c:yMode val="edge"/>
          <c:x val="3.6907602880534782E-2"/>
          <c:y val="0.71964450145100389"/>
          <c:w val="0.25436783923826928"/>
          <c:h val="0.22683915648126082"/>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cap="flat" cmpd="sng" algn="ctr">
      <a:noFill/>
      <a:prstDash val="solid"/>
      <a:round/>
    </a:ln>
    <a:effectLst/>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44" r="0.75000000000000644"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3.3625071059665917E-2"/>
          <c:y val="2.7777777777777776E-2"/>
        </c:manualLayout>
      </c:layout>
      <c:overlay val="0"/>
      <c:spPr>
        <a:noFill/>
        <a:ln>
          <a:noFill/>
        </a:ln>
        <a:effectLst/>
      </c:spPr>
      <c:txPr>
        <a:bodyPr rot="0" spcFirstLastPara="1" vertOverflow="ellipsis" vert="horz" wrap="square" anchor="ctr" anchorCtr="1"/>
        <a:lstStyle/>
        <a:p>
          <a:pPr>
            <a:defRPr sz="12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0.23391269639682388"/>
          <c:y val="0.14994130941965594"/>
          <c:w val="0.4709358104430495"/>
          <c:h val="0.70967410323710189"/>
        </c:manualLayout>
      </c:layout>
      <c:pieChart>
        <c:varyColors val="1"/>
        <c:ser>
          <c:idx val="0"/>
          <c:order val="0"/>
          <c:tx>
            <c:strRef>
              <c:f>'Figure 24'!$B$6</c:f>
              <c:strCache>
                <c:ptCount val="1"/>
                <c:pt idx="0">
                  <c:v>Institutes of Technology</c:v>
                </c:pt>
              </c:strCache>
            </c:strRef>
          </c:tx>
          <c:dPt>
            <c:idx val="0"/>
            <c:bubble3D val="0"/>
            <c:spPr>
              <a:solidFill>
                <a:schemeClr val="accent1"/>
              </a:solidFill>
              <a:ln>
                <a:noFill/>
              </a:ln>
              <a:effectLst/>
            </c:spPr>
            <c:extLst>
              <c:ext xmlns:c16="http://schemas.microsoft.com/office/drawing/2014/chart" uri="{C3380CC4-5D6E-409C-BE32-E72D297353CC}">
                <c16:uniqueId val="{00000001-57F1-46BB-8C02-1C16E730AC4C}"/>
              </c:ext>
            </c:extLst>
          </c:dPt>
          <c:dPt>
            <c:idx val="1"/>
            <c:bubble3D val="0"/>
            <c:spPr>
              <a:solidFill>
                <a:schemeClr val="accent2"/>
              </a:solidFill>
              <a:ln>
                <a:noFill/>
              </a:ln>
              <a:effectLst/>
            </c:spPr>
            <c:extLst>
              <c:ext xmlns:c16="http://schemas.microsoft.com/office/drawing/2014/chart" uri="{C3380CC4-5D6E-409C-BE32-E72D297353CC}">
                <c16:uniqueId val="{00000003-57F1-46BB-8C02-1C16E730AC4C}"/>
              </c:ext>
            </c:extLst>
          </c:dPt>
          <c:dPt>
            <c:idx val="2"/>
            <c:bubble3D val="0"/>
            <c:spPr>
              <a:solidFill>
                <a:schemeClr val="accent3"/>
              </a:solidFill>
              <a:ln>
                <a:noFill/>
              </a:ln>
              <a:effectLst/>
            </c:spPr>
            <c:extLst>
              <c:ext xmlns:c16="http://schemas.microsoft.com/office/drawing/2014/chart" uri="{C3380CC4-5D6E-409C-BE32-E72D297353CC}">
                <c16:uniqueId val="{00000005-57F1-46BB-8C02-1C16E730AC4C}"/>
              </c:ext>
            </c:extLst>
          </c:dPt>
          <c:dLbls>
            <c:dLbl>
              <c:idx val="0"/>
              <c:layout>
                <c:manualLayout>
                  <c:x val="-0.16582144973813756"/>
                  <c:y val="3.9866579177602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1-46BB-8C02-1C16E730AC4C}"/>
                </c:ext>
              </c:extLst>
            </c:dLbl>
            <c:dLbl>
              <c:idx val="1"/>
              <c:spPr>
                <a:noFill/>
                <a:ln w="25400">
                  <a:noFill/>
                </a:ln>
                <a:effectLst/>
              </c:spPr>
              <c:txPr>
                <a:bodyPr rot="0" spcFirstLastPara="1" vertOverflow="ellipsis" vert="horz" wrap="square" anchor="ctr" anchorCtr="1"/>
                <a:lstStyle/>
                <a:p>
                  <a:pPr>
                    <a:defRPr sz="1000" b="0" i="0" u="none" strike="noStrike" kern="1200" baseline="0">
                      <a:solidFill>
                        <a:schemeClr val="bg1"/>
                      </a:solidFill>
                      <a:latin typeface="Trebuchet MS"/>
                      <a:ea typeface="Trebuchet MS"/>
                      <a:cs typeface="Trebuchet MS"/>
                    </a:defRPr>
                  </a:pPr>
                  <a:endParaRPr lang="en-US"/>
                </a:p>
              </c:txPr>
              <c:showLegendKey val="0"/>
              <c:showVal val="0"/>
              <c:showCatName val="0"/>
              <c:showSerName val="0"/>
              <c:showPercent val="1"/>
              <c:showBubbleSize val="0"/>
              <c:extLst>
                <c:ext xmlns:c16="http://schemas.microsoft.com/office/drawing/2014/chart" uri="{C3380CC4-5D6E-409C-BE32-E72D297353CC}">
                  <c16:uniqueId val="{00000003-57F1-46BB-8C02-1C16E730AC4C}"/>
                </c:ext>
              </c:extLst>
            </c:dLbl>
            <c:dLbl>
              <c:idx val="2"/>
              <c:spPr>
                <a:noFill/>
                <a:ln w="25400">
                  <a:noFill/>
                </a:ln>
                <a:effectLst/>
              </c:spPr>
              <c:txPr>
                <a:bodyPr rot="0" spcFirstLastPara="1" vertOverflow="ellipsis" vert="horz" wrap="square" anchor="ctr" anchorCtr="1"/>
                <a:lstStyle/>
                <a:p>
                  <a:pPr>
                    <a:defRPr sz="1000" b="0" i="0" u="none" strike="noStrike" kern="1200" baseline="0">
                      <a:solidFill>
                        <a:schemeClr val="bg1"/>
                      </a:solidFill>
                      <a:latin typeface="Trebuchet MS"/>
                      <a:ea typeface="Trebuchet MS"/>
                      <a:cs typeface="Trebuchet MS"/>
                    </a:defRPr>
                  </a:pPr>
                  <a:endParaRPr lang="en-US"/>
                </a:p>
              </c:txPr>
              <c:showLegendKey val="0"/>
              <c:showVal val="0"/>
              <c:showCatName val="0"/>
              <c:showSerName val="0"/>
              <c:showPercent val="1"/>
              <c:showBubbleSize val="0"/>
              <c:extLst>
                <c:ext xmlns:c16="http://schemas.microsoft.com/office/drawing/2014/chart" uri="{C3380CC4-5D6E-409C-BE32-E72D297353CC}">
                  <c16:uniqueId val="{00000005-57F1-46BB-8C02-1C16E730AC4C}"/>
                </c:ext>
              </c:extLst>
            </c:dLbl>
            <c:spPr>
              <a:noFill/>
              <a:ln w="25400">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Trebuchet MS"/>
                    <a:ea typeface="Trebuchet MS"/>
                    <a:cs typeface="Trebuchet MS"/>
                  </a:defRPr>
                </a:pPr>
                <a:endParaRPr lang="en-US"/>
              </a:p>
            </c:txPr>
            <c:showLegendKey val="0"/>
            <c:showVal val="0"/>
            <c:showCatName val="0"/>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'Figure 24'!$C$5:$E$5</c:f>
              <c:strCache>
                <c:ptCount val="3"/>
                <c:pt idx="0">
                  <c:v>Pay</c:v>
                </c:pt>
                <c:pt idx="1">
                  <c:v>Non Pay </c:v>
                </c:pt>
                <c:pt idx="2">
                  <c:v>Capital </c:v>
                </c:pt>
              </c:strCache>
            </c:strRef>
          </c:cat>
          <c:val>
            <c:numRef>
              <c:f>'Figure 24'!$C$6:$E$6</c:f>
              <c:numCache>
                <c:formatCode>#,##0</c:formatCode>
                <c:ptCount val="3"/>
                <c:pt idx="0">
                  <c:v>57.033500089983029</c:v>
                </c:pt>
                <c:pt idx="1">
                  <c:v>27.087245692877978</c:v>
                </c:pt>
                <c:pt idx="2">
                  <c:v>4.0278659268604553</c:v>
                </c:pt>
              </c:numCache>
            </c:numRef>
          </c:val>
          <c:extLst>
            <c:ext xmlns:c16="http://schemas.microsoft.com/office/drawing/2014/chart" uri="{C3380CC4-5D6E-409C-BE32-E72D297353CC}">
              <c16:uniqueId val="{00000006-57F1-46BB-8C02-1C16E730AC4C}"/>
            </c:ext>
          </c:extLst>
        </c:ser>
        <c:dLbls>
          <c:showLegendKey val="0"/>
          <c:showVal val="0"/>
          <c:showCatName val="0"/>
          <c:showSerName val="0"/>
          <c:showPercent val="1"/>
          <c:showBubbleSize val="0"/>
          <c:showLeaderLines val="1"/>
        </c:dLbls>
        <c:firstSliceAng val="0"/>
      </c:pieChart>
      <c:spPr>
        <a:noFill/>
        <a:ln w="25400">
          <a:noFill/>
        </a:ln>
        <a:effectLst/>
      </c:spPr>
    </c:plotArea>
    <c:legend>
      <c:legendPos val="b"/>
      <c:layout>
        <c:manualLayout>
          <c:xMode val="edge"/>
          <c:yMode val="edge"/>
          <c:x val="1.0109220218440426E-2"/>
          <c:y val="0.73118875765529312"/>
          <c:w val="0.26088755034652933"/>
          <c:h val="0.23177420530766993"/>
        </c:manualLayout>
      </c:layout>
      <c:overlay val="0"/>
      <c:spPr>
        <a:noFill/>
        <a:ln>
          <a:noFill/>
        </a:ln>
        <a:effectLst/>
      </c:spPr>
      <c:txPr>
        <a:bodyPr rot="0" spcFirstLastPara="1" vertOverflow="ellipsis" vert="horz" wrap="square" anchor="ctr" anchorCtr="1"/>
        <a:lstStyle/>
        <a:p>
          <a:pPr rtl="0">
            <a:defRPr sz="1000" b="0" i="0" u="none" strike="noStrike" kern="1200"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cap="flat" cmpd="sng" algn="ctr">
      <a:noFill/>
      <a:prstDash val="solid"/>
      <a:round/>
    </a:ln>
    <a:effectLst/>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44" r="0.75000000000000644"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6892177589851986E-2"/>
          <c:y val="2.7777777777777776E-2"/>
        </c:manualLayout>
      </c:layout>
      <c:overlay val="0"/>
      <c:spPr>
        <a:noFill/>
        <a:ln>
          <a:noFill/>
        </a:ln>
        <a:effectLst/>
      </c:spPr>
      <c:txPr>
        <a:bodyPr rot="0" spcFirstLastPara="1" vertOverflow="ellipsis" vert="horz" wrap="square" anchor="ctr" anchorCtr="1"/>
        <a:lstStyle/>
        <a:p>
          <a:pPr>
            <a:defRPr sz="12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0.23391269639682388"/>
          <c:y val="0.14994130941965594"/>
          <c:w val="0.4709358104430495"/>
          <c:h val="0.70967410323710189"/>
        </c:manualLayout>
      </c:layout>
      <c:pieChart>
        <c:varyColors val="1"/>
        <c:ser>
          <c:idx val="0"/>
          <c:order val="0"/>
          <c:tx>
            <c:strRef>
              <c:f>'Figure 24'!$B$7</c:f>
              <c:strCache>
                <c:ptCount val="1"/>
                <c:pt idx="0">
                  <c:v>Universities</c:v>
                </c:pt>
              </c:strCache>
            </c:strRef>
          </c:tx>
          <c:dPt>
            <c:idx val="0"/>
            <c:bubble3D val="0"/>
            <c:spPr>
              <a:solidFill>
                <a:schemeClr val="accent1"/>
              </a:solidFill>
              <a:ln>
                <a:noFill/>
              </a:ln>
              <a:effectLst/>
            </c:spPr>
            <c:extLst>
              <c:ext xmlns:c16="http://schemas.microsoft.com/office/drawing/2014/chart" uri="{C3380CC4-5D6E-409C-BE32-E72D297353CC}">
                <c16:uniqueId val="{00000001-25E8-4438-B4C8-6E9324E9FCB2}"/>
              </c:ext>
            </c:extLst>
          </c:dPt>
          <c:dPt>
            <c:idx val="1"/>
            <c:bubble3D val="0"/>
            <c:spPr>
              <a:solidFill>
                <a:schemeClr val="accent2"/>
              </a:solidFill>
              <a:ln>
                <a:noFill/>
              </a:ln>
              <a:effectLst/>
            </c:spPr>
            <c:extLst>
              <c:ext xmlns:c16="http://schemas.microsoft.com/office/drawing/2014/chart" uri="{C3380CC4-5D6E-409C-BE32-E72D297353CC}">
                <c16:uniqueId val="{00000003-25E8-4438-B4C8-6E9324E9FCB2}"/>
              </c:ext>
            </c:extLst>
          </c:dPt>
          <c:dPt>
            <c:idx val="2"/>
            <c:bubble3D val="0"/>
            <c:spPr>
              <a:solidFill>
                <a:schemeClr val="accent3"/>
              </a:solidFill>
              <a:ln>
                <a:noFill/>
              </a:ln>
              <a:effectLst/>
            </c:spPr>
            <c:extLst>
              <c:ext xmlns:c16="http://schemas.microsoft.com/office/drawing/2014/chart" uri="{C3380CC4-5D6E-409C-BE32-E72D297353CC}">
                <c16:uniqueId val="{00000005-25E8-4438-B4C8-6E9324E9FCB2}"/>
              </c:ext>
            </c:extLst>
          </c:dPt>
          <c:dLbls>
            <c:dLbl>
              <c:idx val="0"/>
              <c:layout>
                <c:manualLayout>
                  <c:x val="-0.18153698550805938"/>
                  <c:y val="-4.57189472937503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5E8-4438-B4C8-6E9324E9FCB2}"/>
                </c:ext>
              </c:extLst>
            </c:dLbl>
            <c:dLbl>
              <c:idx val="1"/>
              <c:spPr>
                <a:noFill/>
                <a:ln w="25400">
                  <a:noFill/>
                </a:ln>
                <a:effectLst/>
              </c:spPr>
              <c:txPr>
                <a:bodyPr rot="0" spcFirstLastPara="1" vertOverflow="ellipsis" vert="horz" wrap="square" anchor="ctr" anchorCtr="1"/>
                <a:lstStyle/>
                <a:p>
                  <a:pPr>
                    <a:defRPr sz="1000" b="0" i="0" u="none" strike="noStrike" kern="1200" baseline="0">
                      <a:solidFill>
                        <a:schemeClr val="bg1"/>
                      </a:solidFill>
                      <a:latin typeface="Trebuchet MS"/>
                      <a:ea typeface="Trebuchet MS"/>
                      <a:cs typeface="Trebuchet MS"/>
                    </a:defRPr>
                  </a:pPr>
                  <a:endParaRPr lang="en-US"/>
                </a:p>
              </c:txPr>
              <c:showLegendKey val="0"/>
              <c:showVal val="0"/>
              <c:showCatName val="0"/>
              <c:showSerName val="0"/>
              <c:showPercent val="1"/>
              <c:showBubbleSize val="0"/>
              <c:extLst>
                <c:ext xmlns:c16="http://schemas.microsoft.com/office/drawing/2014/chart" uri="{C3380CC4-5D6E-409C-BE32-E72D297353CC}">
                  <c16:uniqueId val="{00000003-25E8-4438-B4C8-6E9324E9FCB2}"/>
                </c:ext>
              </c:extLst>
            </c:dLbl>
            <c:dLbl>
              <c:idx val="2"/>
              <c:layout>
                <c:manualLayout>
                  <c:x val="1.6009516278291443E-2"/>
                  <c:y val="8.1437216147588504E-2"/>
                </c:manualLayout>
              </c:layout>
              <c:spPr>
                <a:noFill/>
                <a:ln w="25400">
                  <a:noFill/>
                </a:ln>
                <a:effectLst/>
              </c:spPr>
              <c:txPr>
                <a:bodyPr rot="0" spcFirstLastPara="1" vertOverflow="ellipsis" vert="horz" wrap="square" anchor="ctr" anchorCtr="1"/>
                <a:lstStyle/>
                <a:p>
                  <a:pPr>
                    <a:defRPr sz="1000" b="0" i="0" u="none" strike="noStrike" kern="1200" baseline="0">
                      <a:solidFill>
                        <a:schemeClr val="bg1"/>
                      </a:solidFill>
                      <a:latin typeface="Trebuchet MS"/>
                      <a:ea typeface="Trebuchet MS"/>
                      <a:cs typeface="Trebuchet MS"/>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5E8-4438-B4C8-6E9324E9FCB2}"/>
                </c:ext>
              </c:extLst>
            </c:dLbl>
            <c:spPr>
              <a:noFill/>
              <a:ln w="25400">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Trebuchet MS"/>
                    <a:ea typeface="Trebuchet MS"/>
                    <a:cs typeface="Trebuchet MS"/>
                  </a:defRPr>
                </a:pPr>
                <a:endParaRPr lang="en-US"/>
              </a:p>
            </c:txPr>
            <c:showLegendKey val="0"/>
            <c:showVal val="0"/>
            <c:showCatName val="0"/>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'Figure 24'!$C$5:$E$5</c:f>
              <c:strCache>
                <c:ptCount val="3"/>
                <c:pt idx="0">
                  <c:v>Pay</c:v>
                </c:pt>
                <c:pt idx="1">
                  <c:v>Non Pay </c:v>
                </c:pt>
                <c:pt idx="2">
                  <c:v>Capital </c:v>
                </c:pt>
              </c:strCache>
            </c:strRef>
          </c:cat>
          <c:val>
            <c:numRef>
              <c:f>'Figure 24'!$C$7:$E$7</c:f>
              <c:numCache>
                <c:formatCode>#,##0</c:formatCode>
                <c:ptCount val="3"/>
                <c:pt idx="0">
                  <c:v>459.00030032414384</c:v>
                </c:pt>
                <c:pt idx="1">
                  <c:v>179.1476631215547</c:v>
                </c:pt>
                <c:pt idx="2">
                  <c:v>22.491305019999999</c:v>
                </c:pt>
              </c:numCache>
            </c:numRef>
          </c:val>
          <c:extLst>
            <c:ext xmlns:c16="http://schemas.microsoft.com/office/drawing/2014/chart" uri="{C3380CC4-5D6E-409C-BE32-E72D297353CC}">
              <c16:uniqueId val="{00000006-25E8-4438-B4C8-6E9324E9FCB2}"/>
            </c:ext>
          </c:extLst>
        </c:ser>
        <c:dLbls>
          <c:showLegendKey val="0"/>
          <c:showVal val="0"/>
          <c:showCatName val="0"/>
          <c:showSerName val="0"/>
          <c:showPercent val="1"/>
          <c:showBubbleSize val="0"/>
          <c:showLeaderLines val="1"/>
        </c:dLbls>
        <c:firstSliceAng val="0"/>
      </c:pieChart>
      <c:spPr>
        <a:noFill/>
        <a:ln w="25400">
          <a:noFill/>
        </a:ln>
        <a:effectLst/>
      </c:spPr>
    </c:plotArea>
    <c:legend>
      <c:legendPos val="r"/>
      <c:layout>
        <c:manualLayout>
          <c:xMode val="edge"/>
          <c:yMode val="edge"/>
          <c:x val="5.238691038428879E-2"/>
          <c:y val="0.72621332353163359"/>
          <c:w val="0.39338943914909497"/>
          <c:h val="0.22341555332143956"/>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cap="flat" cmpd="sng" algn="ctr">
      <a:noFill/>
      <a:prstDash val="solid"/>
      <a:round/>
    </a:ln>
    <a:effectLst/>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44" r="0.75000000000000644"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3'!$F$3</c:f>
              <c:strCache>
                <c:ptCount val="1"/>
                <c:pt idx="0">
                  <c:v>Ireland % GNP</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3'!$A$5:$A$10</c:f>
              <c:numCache>
                <c:formatCode>General</c:formatCode>
                <c:ptCount val="6"/>
                <c:pt idx="0">
                  <c:v>2006</c:v>
                </c:pt>
                <c:pt idx="1">
                  <c:v>2008</c:v>
                </c:pt>
                <c:pt idx="2">
                  <c:v>2010</c:v>
                </c:pt>
                <c:pt idx="3">
                  <c:v>2012</c:v>
                </c:pt>
                <c:pt idx="4">
                  <c:v>2014</c:v>
                </c:pt>
                <c:pt idx="5">
                  <c:v>2016</c:v>
                </c:pt>
              </c:numCache>
            </c:numRef>
          </c:cat>
          <c:val>
            <c:numRef>
              <c:f>'Figure 3'!$F$5:$F$10</c:f>
              <c:numCache>
                <c:formatCode>0.00</c:formatCode>
                <c:ptCount val="6"/>
                <c:pt idx="0">
                  <c:v>0.37363580930574053</c:v>
                </c:pt>
                <c:pt idx="1">
                  <c:v>0.46553349228820501</c:v>
                </c:pt>
                <c:pt idx="2">
                  <c:v>0.50862044328297784</c:v>
                </c:pt>
                <c:pt idx="3">
                  <c:v>0.47500318952969234</c:v>
                </c:pt>
                <c:pt idx="4">
                  <c:v>0.44549259851360096</c:v>
                </c:pt>
                <c:pt idx="5">
                  <c:v>0.33706044401231566</c:v>
                </c:pt>
              </c:numCache>
            </c:numRef>
          </c:val>
          <c:smooth val="0"/>
          <c:extLst>
            <c:ext xmlns:c16="http://schemas.microsoft.com/office/drawing/2014/chart" uri="{C3380CC4-5D6E-409C-BE32-E72D297353CC}">
              <c16:uniqueId val="{00000000-F244-43E7-AB63-619FCB5FE11E}"/>
            </c:ext>
          </c:extLst>
        </c:ser>
        <c:ser>
          <c:idx val="1"/>
          <c:order val="1"/>
          <c:tx>
            <c:strRef>
              <c:f>'Figure 3'!$H$3</c:f>
              <c:strCache>
                <c:ptCount val="1"/>
                <c:pt idx="0">
                  <c:v>Ireland % GNI*</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3'!$A$5:$A$10</c:f>
              <c:numCache>
                <c:formatCode>General</c:formatCode>
                <c:ptCount val="6"/>
                <c:pt idx="0">
                  <c:v>2006</c:v>
                </c:pt>
                <c:pt idx="1">
                  <c:v>2008</c:v>
                </c:pt>
                <c:pt idx="2">
                  <c:v>2010</c:v>
                </c:pt>
                <c:pt idx="3">
                  <c:v>2012</c:v>
                </c:pt>
                <c:pt idx="4">
                  <c:v>2014</c:v>
                </c:pt>
                <c:pt idx="5">
                  <c:v>2016</c:v>
                </c:pt>
              </c:numCache>
            </c:numRef>
          </c:cat>
          <c:val>
            <c:numRef>
              <c:f>'Figure 3'!$H$5:$H$10</c:f>
              <c:numCache>
                <c:formatCode>0.00</c:formatCode>
                <c:ptCount val="6"/>
                <c:pt idx="0">
                  <c:v>0.38031362415767345</c:v>
                </c:pt>
                <c:pt idx="1">
                  <c:v>0.47783449963672514</c:v>
                </c:pt>
                <c:pt idx="2">
                  <c:v>0.54930644994036892</c:v>
                </c:pt>
                <c:pt idx="3">
                  <c:v>0.52544344629011741</c:v>
                </c:pt>
                <c:pt idx="4">
                  <c:v>0.49122641763328584</c:v>
                </c:pt>
                <c:pt idx="5">
                  <c:v>0.42587315941237691</c:v>
                </c:pt>
              </c:numCache>
            </c:numRef>
          </c:val>
          <c:smooth val="0"/>
          <c:extLst>
            <c:ext xmlns:c16="http://schemas.microsoft.com/office/drawing/2014/chart" uri="{C3380CC4-5D6E-409C-BE32-E72D297353CC}">
              <c16:uniqueId val="{00000001-F244-43E7-AB63-619FCB5FE11E}"/>
            </c:ext>
          </c:extLst>
        </c:ser>
        <c:ser>
          <c:idx val="2"/>
          <c:order val="2"/>
          <c:tx>
            <c:strRef>
              <c:f>'Figure 3'!$I$3</c:f>
              <c:strCache>
                <c:ptCount val="1"/>
                <c:pt idx="0">
                  <c:v>EU28 % GDP</c:v>
                </c:pt>
              </c:strCache>
            </c:strRef>
          </c:tx>
          <c:spPr>
            <a:ln w="28575" cap="rnd">
              <a:solidFill>
                <a:schemeClr val="accent6"/>
              </a:solidFill>
              <a:round/>
            </a:ln>
            <a:effectLst/>
          </c:spPr>
          <c:marker>
            <c:symbol val="none"/>
          </c:marker>
          <c:cat>
            <c:numRef>
              <c:f>'Figure 3'!$A$5:$A$10</c:f>
              <c:numCache>
                <c:formatCode>General</c:formatCode>
                <c:ptCount val="6"/>
                <c:pt idx="0">
                  <c:v>2006</c:v>
                </c:pt>
                <c:pt idx="1">
                  <c:v>2008</c:v>
                </c:pt>
                <c:pt idx="2">
                  <c:v>2010</c:v>
                </c:pt>
                <c:pt idx="3">
                  <c:v>2012</c:v>
                </c:pt>
                <c:pt idx="4">
                  <c:v>2014</c:v>
                </c:pt>
                <c:pt idx="5">
                  <c:v>2016</c:v>
                </c:pt>
              </c:numCache>
            </c:numRef>
          </c:cat>
          <c:val>
            <c:numRef>
              <c:f>'Figure 3'!$I$5:$I$10</c:f>
              <c:numCache>
                <c:formatCode>0.00</c:formatCode>
                <c:ptCount val="6"/>
                <c:pt idx="0">
                  <c:v>0.37807702912812002</c:v>
                </c:pt>
                <c:pt idx="1">
                  <c:v>0.40623069021516001</c:v>
                </c:pt>
                <c:pt idx="2">
                  <c:v>0.44734363768979002</c:v>
                </c:pt>
                <c:pt idx="3">
                  <c:v>0.45006456461088001</c:v>
                </c:pt>
                <c:pt idx="4">
                  <c:v>0.45661836449074</c:v>
                </c:pt>
                <c:pt idx="5">
                  <c:v>0.44</c:v>
                </c:pt>
              </c:numCache>
            </c:numRef>
          </c:val>
          <c:smooth val="0"/>
          <c:extLst>
            <c:ext xmlns:c16="http://schemas.microsoft.com/office/drawing/2014/chart" uri="{C3380CC4-5D6E-409C-BE32-E72D297353CC}">
              <c16:uniqueId val="{00000002-F244-43E7-AB63-619FCB5FE11E}"/>
            </c:ext>
          </c:extLst>
        </c:ser>
        <c:ser>
          <c:idx val="3"/>
          <c:order val="3"/>
          <c:tx>
            <c:strRef>
              <c:f>'Figure 3'!$J$3</c:f>
              <c:strCache>
                <c:ptCount val="1"/>
                <c:pt idx="0">
                  <c:v>OECD % GDP*</c:v>
                </c:pt>
              </c:strCache>
            </c:strRef>
          </c:tx>
          <c:spPr>
            <a:ln w="28575" cap="rnd">
              <a:solidFill>
                <a:schemeClr val="accent4"/>
              </a:solidFill>
              <a:round/>
            </a:ln>
            <a:effectLst/>
          </c:spPr>
          <c:marker>
            <c:symbol val="none"/>
          </c:marker>
          <c:cat>
            <c:numRef>
              <c:f>'Figure 3'!$A$5:$A$10</c:f>
              <c:numCache>
                <c:formatCode>General</c:formatCode>
                <c:ptCount val="6"/>
                <c:pt idx="0">
                  <c:v>2006</c:v>
                </c:pt>
                <c:pt idx="1">
                  <c:v>2008</c:v>
                </c:pt>
                <c:pt idx="2">
                  <c:v>2010</c:v>
                </c:pt>
                <c:pt idx="3">
                  <c:v>2012</c:v>
                </c:pt>
                <c:pt idx="4">
                  <c:v>2014</c:v>
                </c:pt>
                <c:pt idx="5">
                  <c:v>2016</c:v>
                </c:pt>
              </c:numCache>
            </c:numRef>
          </c:cat>
          <c:val>
            <c:numRef>
              <c:f>'Figure 3'!$J$5:$J$10</c:f>
              <c:numCache>
                <c:formatCode>0.00</c:formatCode>
                <c:ptCount val="6"/>
                <c:pt idx="0">
                  <c:v>0.37495139240531</c:v>
                </c:pt>
                <c:pt idx="1">
                  <c:v>0.39440003687573</c:v>
                </c:pt>
                <c:pt idx="2">
                  <c:v>0.42686693543410997</c:v>
                </c:pt>
                <c:pt idx="3">
                  <c:v>0.42128904777190002</c:v>
                </c:pt>
                <c:pt idx="4">
                  <c:v>0.41626599132011</c:v>
                </c:pt>
                <c:pt idx="5">
                  <c:v>0.40894031679231002</c:v>
                </c:pt>
              </c:numCache>
            </c:numRef>
          </c:val>
          <c:smooth val="0"/>
          <c:extLst>
            <c:ext xmlns:c16="http://schemas.microsoft.com/office/drawing/2014/chart" uri="{C3380CC4-5D6E-409C-BE32-E72D297353CC}">
              <c16:uniqueId val="{00000003-F244-43E7-AB63-619FCB5FE11E}"/>
            </c:ext>
          </c:extLst>
        </c:ser>
        <c:dLbls>
          <c:showLegendKey val="0"/>
          <c:showVal val="0"/>
          <c:showCatName val="0"/>
          <c:showSerName val="0"/>
          <c:showPercent val="0"/>
          <c:showBubbleSize val="0"/>
        </c:dLbls>
        <c:smooth val="0"/>
        <c:axId val="295291248"/>
        <c:axId val="658449392"/>
      </c:lineChart>
      <c:catAx>
        <c:axId val="295291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8449392"/>
        <c:crosses val="autoZero"/>
        <c:auto val="1"/>
        <c:lblAlgn val="ctr"/>
        <c:lblOffset val="100"/>
        <c:noMultiLvlLbl val="0"/>
      </c:catAx>
      <c:valAx>
        <c:axId val="658449392"/>
        <c:scaling>
          <c:orientation val="minMax"/>
          <c:min val="0.2"/>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5291248"/>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536497623111795E-2"/>
          <c:y val="7.3903273159684632E-2"/>
          <c:w val="0.90892645412330442"/>
          <c:h val="0.73014727325751705"/>
        </c:manualLayout>
      </c:layout>
      <c:lineChart>
        <c:grouping val="standard"/>
        <c:varyColors val="0"/>
        <c:ser>
          <c:idx val="0"/>
          <c:order val="0"/>
          <c:tx>
            <c:strRef>
              <c:f>'Figure 4'!$C$4</c:f>
              <c:strCache>
                <c:ptCount val="1"/>
                <c:pt idx="0">
                  <c:v>Ireland's Ranking GNP</c:v>
                </c:pt>
              </c:strCache>
            </c:strRef>
          </c:tx>
          <c:spPr>
            <a:ln w="28575" cap="rnd" cmpd="sng" algn="ctr">
              <a:solidFill>
                <a:schemeClr val="accent1">
                  <a:shade val="95000"/>
                  <a:satMod val="105000"/>
                </a:schemeClr>
              </a:solidFill>
              <a:prstDash val="solid"/>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Trebuchet MS"/>
                    <a:ea typeface="Trebuchet MS"/>
                    <a:cs typeface="Trebuchet M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4'!$B$5:$B$10</c:f>
              <c:numCache>
                <c:formatCode>General</c:formatCode>
                <c:ptCount val="6"/>
                <c:pt idx="0">
                  <c:v>2006</c:v>
                </c:pt>
                <c:pt idx="1">
                  <c:v>2008</c:v>
                </c:pt>
                <c:pt idx="2">
                  <c:v>2010</c:v>
                </c:pt>
                <c:pt idx="3">
                  <c:v>2012</c:v>
                </c:pt>
                <c:pt idx="4">
                  <c:v>2014</c:v>
                </c:pt>
                <c:pt idx="5">
                  <c:v>2016</c:v>
                </c:pt>
              </c:numCache>
            </c:numRef>
          </c:cat>
          <c:val>
            <c:numRef>
              <c:f>'Figure 4'!$C$5:$C$10</c:f>
              <c:numCache>
                <c:formatCode>0</c:formatCode>
                <c:ptCount val="6"/>
                <c:pt idx="0">
                  <c:v>19</c:v>
                </c:pt>
                <c:pt idx="1">
                  <c:v>14</c:v>
                </c:pt>
                <c:pt idx="2">
                  <c:v>14</c:v>
                </c:pt>
                <c:pt idx="3">
                  <c:v>18</c:v>
                </c:pt>
                <c:pt idx="4">
                  <c:v>20</c:v>
                </c:pt>
                <c:pt idx="5">
                  <c:v>24</c:v>
                </c:pt>
              </c:numCache>
            </c:numRef>
          </c:val>
          <c:smooth val="0"/>
          <c:extLst>
            <c:ext xmlns:c16="http://schemas.microsoft.com/office/drawing/2014/chart" uri="{C3380CC4-5D6E-409C-BE32-E72D297353CC}">
              <c16:uniqueId val="{00000000-30F4-498F-8BF6-B2EC29159661}"/>
            </c:ext>
          </c:extLst>
        </c:ser>
        <c:ser>
          <c:idx val="1"/>
          <c:order val="1"/>
          <c:tx>
            <c:strRef>
              <c:f>'Figure 4'!$D$4</c:f>
              <c:strCache>
                <c:ptCount val="1"/>
                <c:pt idx="0">
                  <c:v>Ireland's Ranking GNI*</c:v>
                </c:pt>
              </c:strCache>
            </c:strRef>
          </c:tx>
          <c:spPr>
            <a:ln w="28575" cap="rnd" cmpd="sng" algn="ctr">
              <a:solidFill>
                <a:schemeClr val="accent3">
                  <a:shade val="95000"/>
                  <a:satMod val="105000"/>
                </a:schemeClr>
              </a:solidFill>
              <a:prstDash val="solid"/>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25" b="0" i="0" u="none" strike="noStrike" kern="1200" baseline="0">
                    <a:solidFill>
                      <a:sysClr val="windowText" lastClr="000000"/>
                    </a:solidFill>
                    <a:latin typeface="Trebuchet MS"/>
                    <a:ea typeface="Trebuchet MS"/>
                    <a:cs typeface="Trebuchet M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numRef>
              <c:f>'Figure 4'!$B$5:$B$10</c:f>
              <c:numCache>
                <c:formatCode>General</c:formatCode>
                <c:ptCount val="6"/>
                <c:pt idx="0">
                  <c:v>2006</c:v>
                </c:pt>
                <c:pt idx="1">
                  <c:v>2008</c:v>
                </c:pt>
                <c:pt idx="2">
                  <c:v>2010</c:v>
                </c:pt>
                <c:pt idx="3">
                  <c:v>2012</c:v>
                </c:pt>
                <c:pt idx="4">
                  <c:v>2014</c:v>
                </c:pt>
                <c:pt idx="5">
                  <c:v>2016</c:v>
                </c:pt>
              </c:numCache>
            </c:numRef>
          </c:cat>
          <c:val>
            <c:numRef>
              <c:f>'Figure 4'!$D$5:$D$10</c:f>
              <c:numCache>
                <c:formatCode>General</c:formatCode>
                <c:ptCount val="6"/>
                <c:pt idx="0">
                  <c:v>19</c:v>
                </c:pt>
                <c:pt idx="1">
                  <c:v>14</c:v>
                </c:pt>
                <c:pt idx="2">
                  <c:v>12</c:v>
                </c:pt>
                <c:pt idx="3">
                  <c:v>12</c:v>
                </c:pt>
                <c:pt idx="4">
                  <c:v>18</c:v>
                </c:pt>
                <c:pt idx="5">
                  <c:v>17</c:v>
                </c:pt>
              </c:numCache>
            </c:numRef>
          </c:val>
          <c:smooth val="0"/>
          <c:extLst>
            <c:ext xmlns:c16="http://schemas.microsoft.com/office/drawing/2014/chart" uri="{C3380CC4-5D6E-409C-BE32-E72D297353CC}">
              <c16:uniqueId val="{00000000-9EE5-48CA-BEFA-66470B82131C}"/>
            </c:ext>
          </c:extLst>
        </c:ser>
        <c:dLbls>
          <c:showLegendKey val="0"/>
          <c:showVal val="0"/>
          <c:showCatName val="0"/>
          <c:showSerName val="0"/>
          <c:showPercent val="0"/>
          <c:showBubbleSize val="0"/>
        </c:dLbls>
        <c:smooth val="0"/>
        <c:axId val="198309760"/>
        <c:axId val="199787264"/>
      </c:lineChart>
      <c:catAx>
        <c:axId val="198309760"/>
        <c:scaling>
          <c:orientation val="minMax"/>
        </c:scaling>
        <c:delete val="0"/>
        <c:axPos val="t"/>
        <c:numFmt formatCode="General" sourceLinked="1"/>
        <c:majorTickMark val="in"/>
        <c:minorTickMark val="none"/>
        <c:tickLblPos val="nextTo"/>
        <c:spPr>
          <a:noFill/>
          <a:ln w="3175" cap="flat" cmpd="sng" algn="ctr">
            <a:solidFill>
              <a:srgbClr val="CDCDD2"/>
            </a:solidFill>
            <a:prstDash val="solid"/>
            <a:round/>
          </a:ln>
          <a:effectLst/>
        </c:spPr>
        <c:txPr>
          <a:bodyPr rot="0" spcFirstLastPara="1" vertOverflow="ellipsis" wrap="square" anchor="ctr" anchorCtr="1"/>
          <a:lstStyle/>
          <a:p>
            <a:pPr rtl="0">
              <a:defRPr sz="1000" b="0" i="0" u="none" strike="noStrike" kern="1200" baseline="0">
                <a:solidFill>
                  <a:srgbClr val="000000"/>
                </a:solidFill>
                <a:latin typeface="Segoe UI" panose="020B0502040204020203" pitchFamily="34" charset="0"/>
                <a:ea typeface="Trebuchet MS"/>
                <a:cs typeface="Segoe UI" panose="020B0502040204020203" pitchFamily="34" charset="0"/>
              </a:defRPr>
            </a:pPr>
            <a:endParaRPr lang="en-US"/>
          </a:p>
        </c:txPr>
        <c:crossAx val="199787264"/>
        <c:crosses val="autoZero"/>
        <c:auto val="1"/>
        <c:lblAlgn val="ctr"/>
        <c:lblOffset val="100"/>
        <c:tickLblSkip val="1"/>
        <c:tickMarkSkip val="1"/>
        <c:noMultiLvlLbl val="0"/>
      </c:catAx>
      <c:valAx>
        <c:axId val="199787264"/>
        <c:scaling>
          <c:orientation val="maxMin"/>
          <c:max val="42"/>
          <c:min val="0"/>
        </c:scaling>
        <c:delete val="0"/>
        <c:axPos val="l"/>
        <c:numFmt formatCode="0" sourceLinked="1"/>
        <c:majorTickMark val="out"/>
        <c:minorTickMark val="none"/>
        <c:tickLblPos val="nextTo"/>
        <c:spPr>
          <a:noFill/>
          <a:ln w="3175" cap="flat" cmpd="sng" algn="ctr">
            <a:solidFill>
              <a:srgbClr val="CDCDD2"/>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Segoe UI" panose="020B0502040204020203" pitchFamily="34" charset="0"/>
                <a:ea typeface="Trebuchet MS"/>
                <a:cs typeface="Segoe UI" panose="020B0502040204020203" pitchFamily="34" charset="0"/>
              </a:defRPr>
            </a:pPr>
            <a:endParaRPr lang="en-US"/>
          </a:p>
        </c:txPr>
        <c:crossAx val="198309760"/>
        <c:crosses val="autoZero"/>
        <c:crossBetween val="between"/>
        <c:majorUnit val="10"/>
      </c:valAx>
      <c:spPr>
        <a:solidFill>
          <a:srgbClr val="FFFFFF"/>
        </a:solidFill>
        <a:ln w="12700">
          <a:solidFill>
            <a:sysClr val="window" lastClr="FFFFFF"/>
          </a:solidFill>
          <a:prstDash val="solid"/>
        </a:ln>
        <a:effectLst/>
      </c:spPr>
    </c:plotArea>
    <c:legend>
      <c:legendPos val="b"/>
      <c:layout>
        <c:manualLayout>
          <c:xMode val="edge"/>
          <c:yMode val="edge"/>
          <c:x val="0.27201155669494803"/>
          <c:y val="0.87797199836823903"/>
          <c:w val="0.58416697912760907"/>
          <c:h val="0.12202775746574411"/>
        </c:manualLayout>
      </c:layout>
      <c:overlay val="0"/>
      <c:spPr>
        <a:solidFill>
          <a:srgbClr val="FFFFFF"/>
        </a:solidFill>
        <a:ln w="25400">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Segoe UI" panose="020B0502040204020203" pitchFamily="34" charset="0"/>
              <a:ea typeface="Trebuchet MS"/>
              <a:cs typeface="Segoe UI" panose="020B0502040204020203" pitchFamily="34" charset="0"/>
            </a:defRPr>
          </a:pPr>
          <a:endParaRPr lang="en-US"/>
        </a:p>
      </c:txPr>
    </c:legend>
    <c:plotVisOnly val="1"/>
    <c:dispBlanksAs val="gap"/>
    <c:showDLblsOverMax val="0"/>
  </c:chart>
  <c:spPr>
    <a:solidFill>
      <a:srgbClr val="FFFFFF"/>
    </a:solidFill>
    <a:ln w="9525" cap="flat" cmpd="sng" algn="ctr">
      <a:noFill/>
      <a:prstDash val="solid"/>
      <a:round/>
    </a:ln>
    <a:effectLst/>
  </c:spPr>
  <c:txPr>
    <a:bodyPr/>
    <a:lstStyle/>
    <a:p>
      <a:pPr>
        <a:defRPr sz="1025" b="0" i="0" u="none" strike="noStrike" baseline="0">
          <a:solidFill>
            <a:srgbClr val="DDE9F7"/>
          </a:solidFill>
          <a:latin typeface="Trebuchet MS"/>
          <a:ea typeface="Trebuchet MS"/>
          <a:cs typeface="Trebuchet MS"/>
        </a:defRPr>
      </a:pPr>
      <a:endParaRPr lang="en-US"/>
    </a:p>
  </c:txPr>
  <c:printSettings>
    <c:headerFooter alignWithMargins="0"/>
    <c:pageMargins b="1" l="0.75000000000000677" r="0.7500000000000067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16"/>
            <c:invertIfNegative val="0"/>
            <c:bubble3D val="0"/>
            <c:spPr>
              <a:solidFill>
                <a:schemeClr val="accent2"/>
              </a:solidFill>
              <a:ln>
                <a:noFill/>
              </a:ln>
              <a:effectLst/>
            </c:spPr>
            <c:extLst>
              <c:ext xmlns:c16="http://schemas.microsoft.com/office/drawing/2014/chart" uri="{C3380CC4-5D6E-409C-BE32-E72D297353CC}">
                <c16:uniqueId val="{00000008-1695-46A1-9F92-58DB372F448B}"/>
              </c:ext>
            </c:extLst>
          </c:dPt>
          <c:dPt>
            <c:idx val="17"/>
            <c:invertIfNegative val="0"/>
            <c:bubble3D val="0"/>
            <c:spPr>
              <a:solidFill>
                <a:schemeClr val="accent3"/>
              </a:solidFill>
              <a:ln>
                <a:noFill/>
              </a:ln>
              <a:effectLst/>
            </c:spPr>
            <c:extLst>
              <c:ext xmlns:c16="http://schemas.microsoft.com/office/drawing/2014/chart" uri="{C3380CC4-5D6E-409C-BE32-E72D297353CC}">
                <c16:uniqueId val="{00000001-6A44-48F8-8957-D9E64647F81E}"/>
              </c:ext>
            </c:extLst>
          </c:dPt>
          <c:dPt>
            <c:idx val="18"/>
            <c:invertIfNegative val="0"/>
            <c:bubble3D val="0"/>
            <c:spPr>
              <a:solidFill>
                <a:schemeClr val="accent2"/>
              </a:solidFill>
              <a:ln>
                <a:noFill/>
              </a:ln>
              <a:effectLst/>
            </c:spPr>
            <c:extLst>
              <c:ext xmlns:c16="http://schemas.microsoft.com/office/drawing/2014/chart" uri="{C3380CC4-5D6E-409C-BE32-E72D297353CC}">
                <c16:uniqueId val="{00000002-6A44-48F8-8957-D9E64647F81E}"/>
              </c:ext>
            </c:extLst>
          </c:dPt>
          <c:dPt>
            <c:idx val="26"/>
            <c:invertIfNegative val="0"/>
            <c:bubble3D val="0"/>
            <c:spPr>
              <a:solidFill>
                <a:schemeClr val="accent3"/>
              </a:solidFill>
              <a:ln>
                <a:noFill/>
              </a:ln>
              <a:effectLst/>
            </c:spPr>
            <c:extLst>
              <c:ext xmlns:c16="http://schemas.microsoft.com/office/drawing/2014/chart" uri="{C3380CC4-5D6E-409C-BE32-E72D297353CC}">
                <c16:uniqueId val="{00000005-6A44-48F8-8957-D9E64647F81E}"/>
              </c:ext>
            </c:extLst>
          </c:dPt>
          <c:dPt>
            <c:idx val="32"/>
            <c:invertIfNegative val="0"/>
            <c:bubble3D val="0"/>
            <c:spPr>
              <a:solidFill>
                <a:schemeClr val="accent3"/>
              </a:solidFill>
              <a:ln>
                <a:noFill/>
              </a:ln>
              <a:effectLst/>
            </c:spPr>
            <c:extLst>
              <c:ext xmlns:c16="http://schemas.microsoft.com/office/drawing/2014/chart" uri="{C3380CC4-5D6E-409C-BE32-E72D297353CC}">
                <c16:uniqueId val="{0000000A-8CC0-41CC-A4E4-88438E2039B8}"/>
              </c:ext>
            </c:extLst>
          </c:dPt>
          <c:dPt>
            <c:idx val="33"/>
            <c:invertIfNegative val="0"/>
            <c:bubble3D val="0"/>
            <c:spPr>
              <a:solidFill>
                <a:schemeClr val="accent1"/>
              </a:solidFill>
              <a:ln>
                <a:noFill/>
              </a:ln>
              <a:effectLst/>
            </c:spPr>
            <c:extLst>
              <c:ext xmlns:c16="http://schemas.microsoft.com/office/drawing/2014/chart" uri="{C3380CC4-5D6E-409C-BE32-E72D297353CC}">
                <c16:uniqueId val="{00000006-6A44-48F8-8957-D9E64647F81E}"/>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5'!$A$6:$A$45</c:f>
              <c:strCache>
                <c:ptCount val="40"/>
                <c:pt idx="0">
                  <c:v>Denmark</c:v>
                </c:pt>
                <c:pt idx="1">
                  <c:v>Switzerland</c:v>
                </c:pt>
                <c:pt idx="2">
                  <c:v>Sweden</c:v>
                </c:pt>
                <c:pt idx="3">
                  <c:v>Norway</c:v>
                </c:pt>
                <c:pt idx="4">
                  <c:v>Austria</c:v>
                </c:pt>
                <c:pt idx="5">
                  <c:v>Finland</c:v>
                </c:pt>
                <c:pt idx="6">
                  <c:v>Iceland</c:v>
                </c:pt>
                <c:pt idx="7">
                  <c:v>Canada</c:v>
                </c:pt>
                <c:pt idx="8">
                  <c:v>Australia</c:v>
                </c:pt>
                <c:pt idx="9">
                  <c:v>Netherlands</c:v>
                </c:pt>
                <c:pt idx="10">
                  <c:v>Portugal</c:v>
                </c:pt>
                <c:pt idx="11">
                  <c:v>Belgium</c:v>
                </c:pt>
                <c:pt idx="12">
                  <c:v>Germany</c:v>
                </c:pt>
                <c:pt idx="13">
                  <c:v>Israel</c:v>
                </c:pt>
                <c:pt idx="14">
                  <c:v>Estonia</c:v>
                </c:pt>
                <c:pt idx="15">
                  <c:v>France</c:v>
                </c:pt>
                <c:pt idx="16">
                  <c:v>EU 28</c:v>
                </c:pt>
                <c:pt idx="17">
                  <c:v>Ireland GNI*</c:v>
                </c:pt>
                <c:pt idx="18">
                  <c:v>OECD</c:v>
                </c:pt>
                <c:pt idx="19">
                  <c:v>United Kingdom</c:v>
                </c:pt>
                <c:pt idx="20">
                  <c:v>Korea</c:v>
                </c:pt>
                <c:pt idx="21">
                  <c:v>Japan</c:v>
                </c:pt>
                <c:pt idx="22">
                  <c:v>United States</c:v>
                </c:pt>
                <c:pt idx="23">
                  <c:v>Czech Republic</c:v>
                </c:pt>
                <c:pt idx="24">
                  <c:v>New Zealand</c:v>
                </c:pt>
                <c:pt idx="25">
                  <c:v>Poland</c:v>
                </c:pt>
                <c:pt idx="26">
                  <c:v>Ireland (GNP)</c:v>
                </c:pt>
                <c:pt idx="27">
                  <c:v>Italy</c:v>
                </c:pt>
                <c:pt idx="28">
                  <c:v>Spain</c:v>
                </c:pt>
                <c:pt idx="29">
                  <c:v>Turkey</c:v>
                </c:pt>
                <c:pt idx="30">
                  <c:v>Greece</c:v>
                </c:pt>
                <c:pt idx="31">
                  <c:v>Lithuania</c:v>
                </c:pt>
                <c:pt idx="32">
                  <c:v>Ireland (GDP)</c:v>
                </c:pt>
                <c:pt idx="33">
                  <c:v>Luxembourg</c:v>
                </c:pt>
                <c:pt idx="34">
                  <c:v>Latvia</c:v>
                </c:pt>
                <c:pt idx="35">
                  <c:v>Slovak Republic</c:v>
                </c:pt>
                <c:pt idx="36">
                  <c:v>Slovenia</c:v>
                </c:pt>
                <c:pt idx="37">
                  <c:v>Hungary</c:v>
                </c:pt>
                <c:pt idx="38">
                  <c:v>Chile</c:v>
                </c:pt>
                <c:pt idx="39">
                  <c:v>Mexico</c:v>
                </c:pt>
              </c:strCache>
            </c:strRef>
          </c:cat>
          <c:val>
            <c:numRef>
              <c:f>'Figure 5'!$B$6:$B$45</c:f>
              <c:numCache>
                <c:formatCode>0.00</c:formatCode>
                <c:ptCount val="40"/>
                <c:pt idx="0">
                  <c:v>1.0078202369348599</c:v>
                </c:pt>
                <c:pt idx="1">
                  <c:v>0.89943231355220998</c:v>
                </c:pt>
                <c:pt idx="2">
                  <c:v>0.85572022390858005</c:v>
                </c:pt>
                <c:pt idx="3">
                  <c:v>0.70329638404581996</c:v>
                </c:pt>
                <c:pt idx="4">
                  <c:v>0.70157226900508995</c:v>
                </c:pt>
                <c:pt idx="5">
                  <c:v>0.69998034766762995</c:v>
                </c:pt>
                <c:pt idx="6">
                  <c:v>0.66284552060730995</c:v>
                </c:pt>
                <c:pt idx="7">
                  <c:v>0.63384774109774</c:v>
                </c:pt>
                <c:pt idx="8">
                  <c:v>0.61645939500553004</c:v>
                </c:pt>
                <c:pt idx="9">
                  <c:v>0.59358413563295997</c:v>
                </c:pt>
                <c:pt idx="10">
                  <c:v>0.56108347033824002</c:v>
                </c:pt>
                <c:pt idx="11">
                  <c:v>0.53984961686762001</c:v>
                </c:pt>
                <c:pt idx="12">
                  <c:v>0.52201327906168005</c:v>
                </c:pt>
                <c:pt idx="13">
                  <c:v>0.51764328229907997</c:v>
                </c:pt>
                <c:pt idx="14">
                  <c:v>0.51068995610479995</c:v>
                </c:pt>
                <c:pt idx="15">
                  <c:v>0.45381217499520998</c:v>
                </c:pt>
                <c:pt idx="16">
                  <c:v>0.43525665610553999</c:v>
                </c:pt>
                <c:pt idx="17">
                  <c:v>0.42587315941237691</c:v>
                </c:pt>
                <c:pt idx="18">
                  <c:v>0.40672058628951002</c:v>
                </c:pt>
                <c:pt idx="19">
                  <c:v>0.39446163183679001</c:v>
                </c:pt>
                <c:pt idx="20">
                  <c:v>0.38618405037551001</c:v>
                </c:pt>
                <c:pt idx="21">
                  <c:v>0.38492186928200001</c:v>
                </c:pt>
                <c:pt idx="22">
                  <c:v>0.36348251413340998</c:v>
                </c:pt>
                <c:pt idx="23">
                  <c:v>0.35150214957916998</c:v>
                </c:pt>
                <c:pt idx="24">
                  <c:v>0.34432125133488001</c:v>
                </c:pt>
                <c:pt idx="25">
                  <c:v>0.34016181180955002</c:v>
                </c:pt>
                <c:pt idx="26">
                  <c:v>0.33706044401231566</c:v>
                </c:pt>
                <c:pt idx="27">
                  <c:v>0.32745489808571998</c:v>
                </c:pt>
                <c:pt idx="28">
                  <c:v>0.32658303603045002</c:v>
                </c:pt>
                <c:pt idx="29">
                  <c:v>0.32242357978787001</c:v>
                </c:pt>
                <c:pt idx="30">
                  <c:v>0.32055693638346</c:v>
                </c:pt>
                <c:pt idx="31">
                  <c:v>0.31677024923536001</c:v>
                </c:pt>
                <c:pt idx="32">
                  <c:v>0.27404680168936968</c:v>
                </c:pt>
                <c:pt idx="33">
                  <c:v>0.24738072546459</c:v>
                </c:pt>
                <c:pt idx="34">
                  <c:v>0.23822685825827</c:v>
                </c:pt>
                <c:pt idx="35">
                  <c:v>0.21774790439989999</c:v>
                </c:pt>
                <c:pt idx="36">
                  <c:v>0.20769181069602</c:v>
                </c:pt>
                <c:pt idx="37">
                  <c:v>0.17924076097802999</c:v>
                </c:pt>
                <c:pt idx="38">
                  <c:v>0.15164960319540999</c:v>
                </c:pt>
                <c:pt idx="39">
                  <c:v>0.13007143474589</c:v>
                </c:pt>
              </c:numCache>
            </c:numRef>
          </c:val>
          <c:extLst>
            <c:ext xmlns:c16="http://schemas.microsoft.com/office/drawing/2014/chart" uri="{C3380CC4-5D6E-409C-BE32-E72D297353CC}">
              <c16:uniqueId val="{00000000-6A44-48F8-8957-D9E64647F81E}"/>
            </c:ext>
          </c:extLst>
        </c:ser>
        <c:dLbls>
          <c:dLblPos val="outEnd"/>
          <c:showLegendKey val="0"/>
          <c:showVal val="1"/>
          <c:showCatName val="0"/>
          <c:showSerName val="0"/>
          <c:showPercent val="0"/>
          <c:showBubbleSize val="0"/>
        </c:dLbls>
        <c:gapWidth val="182"/>
        <c:axId val="574904200"/>
        <c:axId val="574900920"/>
      </c:barChart>
      <c:catAx>
        <c:axId val="574904200"/>
        <c:scaling>
          <c:orientation val="maxMin"/>
        </c:scaling>
        <c:delete val="0"/>
        <c:axPos val="l"/>
        <c:numFmt formatCode="General" sourceLinked="1"/>
        <c:majorTickMark val="in"/>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900920"/>
        <c:crosses val="autoZero"/>
        <c:auto val="1"/>
        <c:lblAlgn val="ctr"/>
        <c:lblOffset val="100"/>
        <c:noMultiLvlLbl val="0"/>
      </c:catAx>
      <c:valAx>
        <c:axId val="574900920"/>
        <c:scaling>
          <c:orientation val="minMax"/>
        </c:scaling>
        <c:delete val="0"/>
        <c:axPos val="t"/>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high"/>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9042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6'!$B$5</c:f>
              <c:strCache>
                <c:ptCount val="1"/>
                <c:pt idx="0">
                  <c:v>Researchers with doctorate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6'!$A$6:$A$10</c:f>
              <c:numCache>
                <c:formatCode>General</c:formatCode>
                <c:ptCount val="5"/>
                <c:pt idx="0">
                  <c:v>2008</c:v>
                </c:pt>
                <c:pt idx="1">
                  <c:v>2010</c:v>
                </c:pt>
                <c:pt idx="2">
                  <c:v>2012</c:v>
                </c:pt>
                <c:pt idx="3">
                  <c:v>2014</c:v>
                </c:pt>
                <c:pt idx="4">
                  <c:v>2016</c:v>
                </c:pt>
              </c:numCache>
            </c:numRef>
          </c:cat>
          <c:val>
            <c:numRef>
              <c:f>'Figure 6'!$B$6:$B$10</c:f>
              <c:numCache>
                <c:formatCode>#,##0</c:formatCode>
                <c:ptCount val="5"/>
                <c:pt idx="0">
                  <c:v>7713</c:v>
                </c:pt>
                <c:pt idx="1">
                  <c:v>6946</c:v>
                </c:pt>
                <c:pt idx="2">
                  <c:v>6777.2968134246566</c:v>
                </c:pt>
                <c:pt idx="3">
                  <c:v>7302.3420789041102</c:v>
                </c:pt>
                <c:pt idx="4">
                  <c:v>7446.1499427397248</c:v>
                </c:pt>
              </c:numCache>
            </c:numRef>
          </c:val>
          <c:extLst>
            <c:ext xmlns:c16="http://schemas.microsoft.com/office/drawing/2014/chart" uri="{C3380CC4-5D6E-409C-BE32-E72D297353CC}">
              <c16:uniqueId val="{00000000-C64D-4096-9FBF-91FC04E78BB4}"/>
            </c:ext>
          </c:extLst>
        </c:ser>
        <c:ser>
          <c:idx val="1"/>
          <c:order val="1"/>
          <c:tx>
            <c:strRef>
              <c:f>'Figure 6'!$C$5</c:f>
              <c:strCache>
                <c:ptCount val="1"/>
                <c:pt idx="0">
                  <c:v>Others (Doctoral/Masters Students on payroll)</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6'!$A$6:$A$10</c:f>
              <c:numCache>
                <c:formatCode>General</c:formatCode>
                <c:ptCount val="5"/>
                <c:pt idx="0">
                  <c:v>2008</c:v>
                </c:pt>
                <c:pt idx="1">
                  <c:v>2010</c:v>
                </c:pt>
                <c:pt idx="2">
                  <c:v>2012</c:v>
                </c:pt>
                <c:pt idx="3">
                  <c:v>2014</c:v>
                </c:pt>
                <c:pt idx="4">
                  <c:v>2016</c:v>
                </c:pt>
              </c:numCache>
            </c:numRef>
          </c:cat>
          <c:val>
            <c:numRef>
              <c:f>'Figure 6'!$C$6:$C$10</c:f>
              <c:numCache>
                <c:formatCode>#,##0</c:formatCode>
                <c:ptCount val="5"/>
                <c:pt idx="0">
                  <c:v>8969</c:v>
                </c:pt>
                <c:pt idx="1">
                  <c:v>10522.879999999997</c:v>
                </c:pt>
                <c:pt idx="2">
                  <c:v>10559.703186575343</c:v>
                </c:pt>
                <c:pt idx="3">
                  <c:v>10996.814281917807</c:v>
                </c:pt>
                <c:pt idx="4">
                  <c:v>5644.9637000000002</c:v>
                </c:pt>
              </c:numCache>
            </c:numRef>
          </c:val>
          <c:extLst>
            <c:ext xmlns:c16="http://schemas.microsoft.com/office/drawing/2014/chart" uri="{C3380CC4-5D6E-409C-BE32-E72D297353CC}">
              <c16:uniqueId val="{00000001-C64D-4096-9FBF-91FC04E78BB4}"/>
            </c:ext>
          </c:extLst>
        </c:ser>
        <c:ser>
          <c:idx val="2"/>
          <c:order val="2"/>
          <c:tx>
            <c:strRef>
              <c:f>'Figure 6'!$D$5</c:f>
              <c:strCache>
                <c:ptCount val="1"/>
                <c:pt idx="0">
                  <c:v>Doctoral/Master  Students on payroll</c:v>
                </c:pt>
              </c:strCache>
            </c:strRef>
          </c:tx>
          <c:spPr>
            <a:solidFill>
              <a:schemeClr val="accent5"/>
            </a:solidFill>
            <a:ln>
              <a:noFill/>
            </a:ln>
            <a:effectLst/>
          </c:spPr>
          <c:invertIfNegative val="0"/>
          <c:cat>
            <c:numRef>
              <c:f>'Figure 6'!$A$6:$A$10</c:f>
              <c:numCache>
                <c:formatCode>General</c:formatCode>
                <c:ptCount val="5"/>
                <c:pt idx="0">
                  <c:v>2008</c:v>
                </c:pt>
                <c:pt idx="1">
                  <c:v>2010</c:v>
                </c:pt>
                <c:pt idx="2">
                  <c:v>2012</c:v>
                </c:pt>
                <c:pt idx="3">
                  <c:v>2014</c:v>
                </c:pt>
                <c:pt idx="4">
                  <c:v>2016</c:v>
                </c:pt>
              </c:numCache>
            </c:numRef>
          </c:cat>
          <c:val>
            <c:numRef>
              <c:f>'Figure 6'!$D$6:$D$10</c:f>
              <c:numCache>
                <c:formatCode>General</c:formatCode>
                <c:ptCount val="5"/>
              </c:numCache>
            </c:numRef>
          </c:val>
          <c:extLst>
            <c:ext xmlns:c16="http://schemas.microsoft.com/office/drawing/2014/chart" uri="{C3380CC4-5D6E-409C-BE32-E72D297353CC}">
              <c16:uniqueId val="{00000002-C64D-4096-9FBF-91FC04E78BB4}"/>
            </c:ext>
          </c:extLst>
        </c:ser>
        <c:ser>
          <c:idx val="3"/>
          <c:order val="3"/>
          <c:tx>
            <c:strRef>
              <c:f>'Figure 6'!$E$5</c:f>
              <c:strCache>
                <c:ptCount val="1"/>
                <c:pt idx="0">
                  <c:v>Doctoral/Master Students with grant from host institution</c:v>
                </c:pt>
              </c:strCache>
            </c:strRef>
          </c:tx>
          <c:spPr>
            <a:solidFill>
              <a:schemeClr val="accent3">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6'!$A$6:$A$10</c:f>
              <c:numCache>
                <c:formatCode>General</c:formatCode>
                <c:ptCount val="5"/>
                <c:pt idx="0">
                  <c:v>2008</c:v>
                </c:pt>
                <c:pt idx="1">
                  <c:v>2010</c:v>
                </c:pt>
                <c:pt idx="2">
                  <c:v>2012</c:v>
                </c:pt>
                <c:pt idx="3">
                  <c:v>2014</c:v>
                </c:pt>
                <c:pt idx="4">
                  <c:v>2016</c:v>
                </c:pt>
              </c:numCache>
            </c:numRef>
          </c:cat>
          <c:val>
            <c:numRef>
              <c:f>'Figure 6'!$E$6:$E$10</c:f>
              <c:numCache>
                <c:formatCode>General</c:formatCode>
                <c:ptCount val="5"/>
                <c:pt idx="4" formatCode="#,##0">
                  <c:v>1537</c:v>
                </c:pt>
              </c:numCache>
            </c:numRef>
          </c:val>
          <c:extLst>
            <c:ext xmlns:c16="http://schemas.microsoft.com/office/drawing/2014/chart" uri="{C3380CC4-5D6E-409C-BE32-E72D297353CC}">
              <c16:uniqueId val="{00000003-C64D-4096-9FBF-91FC04E78BB4}"/>
            </c:ext>
          </c:extLst>
        </c:ser>
        <c:ser>
          <c:idx val="4"/>
          <c:order val="4"/>
          <c:tx>
            <c:strRef>
              <c:f>'Figure 6'!$F$5</c:f>
              <c:strCache>
                <c:ptCount val="1"/>
                <c:pt idx="0">
                  <c:v>Doctoral/Master Students with scholarship scheme</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6'!$A$6:$A$10</c:f>
              <c:numCache>
                <c:formatCode>General</c:formatCode>
                <c:ptCount val="5"/>
                <c:pt idx="0">
                  <c:v>2008</c:v>
                </c:pt>
                <c:pt idx="1">
                  <c:v>2010</c:v>
                </c:pt>
                <c:pt idx="2">
                  <c:v>2012</c:v>
                </c:pt>
                <c:pt idx="3">
                  <c:v>2014</c:v>
                </c:pt>
                <c:pt idx="4">
                  <c:v>2016</c:v>
                </c:pt>
              </c:numCache>
            </c:numRef>
          </c:cat>
          <c:val>
            <c:numRef>
              <c:f>'Figure 6'!$F$6:$F$10</c:f>
              <c:numCache>
                <c:formatCode>General</c:formatCode>
                <c:ptCount val="5"/>
                <c:pt idx="4" formatCode="#,##0">
                  <c:v>3811</c:v>
                </c:pt>
              </c:numCache>
            </c:numRef>
          </c:val>
          <c:extLst>
            <c:ext xmlns:c16="http://schemas.microsoft.com/office/drawing/2014/chart" uri="{C3380CC4-5D6E-409C-BE32-E72D297353CC}">
              <c16:uniqueId val="{00000004-C64D-4096-9FBF-91FC04E78BB4}"/>
            </c:ext>
          </c:extLst>
        </c:ser>
        <c:dLbls>
          <c:showLegendKey val="0"/>
          <c:showVal val="0"/>
          <c:showCatName val="0"/>
          <c:showSerName val="0"/>
          <c:showPercent val="0"/>
          <c:showBubbleSize val="0"/>
        </c:dLbls>
        <c:gapWidth val="150"/>
        <c:overlap val="100"/>
        <c:axId val="648070840"/>
        <c:axId val="648074120"/>
      </c:barChart>
      <c:lineChart>
        <c:grouping val="standard"/>
        <c:varyColors val="0"/>
        <c:ser>
          <c:idx val="5"/>
          <c:order val="5"/>
          <c:tx>
            <c:strRef>
              <c:f>'Figure 6'!$G$5</c:f>
              <c:strCache>
                <c:ptCount val="1"/>
              </c:strCache>
            </c:strRef>
          </c:tx>
          <c:spPr>
            <a:ln w="28575"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6'!$A$6:$A$10</c:f>
              <c:numCache>
                <c:formatCode>General</c:formatCode>
                <c:ptCount val="5"/>
                <c:pt idx="0">
                  <c:v>2008</c:v>
                </c:pt>
                <c:pt idx="1">
                  <c:v>2010</c:v>
                </c:pt>
                <c:pt idx="2">
                  <c:v>2012</c:v>
                </c:pt>
                <c:pt idx="3">
                  <c:v>2014</c:v>
                </c:pt>
                <c:pt idx="4">
                  <c:v>2016</c:v>
                </c:pt>
              </c:numCache>
            </c:numRef>
          </c:cat>
          <c:val>
            <c:numRef>
              <c:f>'Figure 6'!$G$6:$G$10</c:f>
              <c:numCache>
                <c:formatCode>#,##0</c:formatCode>
                <c:ptCount val="5"/>
                <c:pt idx="0">
                  <c:v>16682</c:v>
                </c:pt>
                <c:pt idx="1">
                  <c:v>17468.879999999997</c:v>
                </c:pt>
                <c:pt idx="2">
                  <c:v>17337</c:v>
                </c:pt>
                <c:pt idx="3">
                  <c:v>18299.156360821915</c:v>
                </c:pt>
                <c:pt idx="4">
                  <c:v>18439.113642739725</c:v>
                </c:pt>
              </c:numCache>
            </c:numRef>
          </c:val>
          <c:smooth val="0"/>
          <c:extLst>
            <c:ext xmlns:c16="http://schemas.microsoft.com/office/drawing/2014/chart" uri="{C3380CC4-5D6E-409C-BE32-E72D297353CC}">
              <c16:uniqueId val="{00000005-C64D-4096-9FBF-91FC04E78BB4}"/>
            </c:ext>
          </c:extLst>
        </c:ser>
        <c:dLbls>
          <c:showLegendKey val="0"/>
          <c:showVal val="0"/>
          <c:showCatName val="0"/>
          <c:showSerName val="0"/>
          <c:showPercent val="0"/>
          <c:showBubbleSize val="0"/>
        </c:dLbls>
        <c:marker val="1"/>
        <c:smooth val="0"/>
        <c:axId val="648070840"/>
        <c:axId val="648074120"/>
      </c:lineChart>
      <c:catAx>
        <c:axId val="648070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8074120"/>
        <c:crosses val="autoZero"/>
        <c:auto val="1"/>
        <c:lblAlgn val="ctr"/>
        <c:lblOffset val="100"/>
        <c:noMultiLvlLbl val="0"/>
      </c:catAx>
      <c:valAx>
        <c:axId val="64807412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8070840"/>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7'!$B$4</c:f>
              <c:strCache>
                <c:ptCount val="1"/>
                <c:pt idx="0">
                  <c:v>Researchers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7'!$A$5:$A$9</c:f>
              <c:numCache>
                <c:formatCode>General</c:formatCode>
                <c:ptCount val="5"/>
                <c:pt idx="0">
                  <c:v>2008</c:v>
                </c:pt>
                <c:pt idx="1">
                  <c:v>2010</c:v>
                </c:pt>
                <c:pt idx="2">
                  <c:v>2012</c:v>
                </c:pt>
                <c:pt idx="3">
                  <c:v>2014</c:v>
                </c:pt>
                <c:pt idx="4">
                  <c:v>2016</c:v>
                </c:pt>
              </c:numCache>
            </c:numRef>
          </c:cat>
          <c:val>
            <c:numRef>
              <c:f>'Figure 7'!$B$5:$B$9</c:f>
              <c:numCache>
                <c:formatCode>#,##0</c:formatCode>
                <c:ptCount val="5"/>
                <c:pt idx="0">
                  <c:v>16682.286</c:v>
                </c:pt>
                <c:pt idx="1">
                  <c:v>17468.879999999997</c:v>
                </c:pt>
                <c:pt idx="2">
                  <c:v>17337</c:v>
                </c:pt>
                <c:pt idx="3">
                  <c:v>18299</c:v>
                </c:pt>
                <c:pt idx="4">
                  <c:v>18439</c:v>
                </c:pt>
              </c:numCache>
            </c:numRef>
          </c:val>
          <c:extLst>
            <c:ext xmlns:c16="http://schemas.microsoft.com/office/drawing/2014/chart" uri="{C3380CC4-5D6E-409C-BE32-E72D297353CC}">
              <c16:uniqueId val="{00000000-3908-4F08-A6E5-C0845BEEB31A}"/>
            </c:ext>
          </c:extLst>
        </c:ser>
        <c:ser>
          <c:idx val="2"/>
          <c:order val="2"/>
          <c:tx>
            <c:strRef>
              <c:f>'Figure 7'!$C$4</c:f>
              <c:strCache>
                <c:ptCount val="1"/>
                <c:pt idx="0">
                  <c:v>Support staff</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7'!$A$5:$A$9</c:f>
              <c:numCache>
                <c:formatCode>General</c:formatCode>
                <c:ptCount val="5"/>
                <c:pt idx="0">
                  <c:v>2008</c:v>
                </c:pt>
                <c:pt idx="1">
                  <c:v>2010</c:v>
                </c:pt>
                <c:pt idx="2">
                  <c:v>2012</c:v>
                </c:pt>
                <c:pt idx="3">
                  <c:v>2014</c:v>
                </c:pt>
                <c:pt idx="4">
                  <c:v>2016</c:v>
                </c:pt>
              </c:numCache>
            </c:numRef>
          </c:cat>
          <c:val>
            <c:numRef>
              <c:f>'Figure 7'!$C$5:$C$9</c:f>
              <c:numCache>
                <c:formatCode>#,##0</c:formatCode>
                <c:ptCount val="5"/>
                <c:pt idx="0">
                  <c:v>3877</c:v>
                </c:pt>
                <c:pt idx="1">
                  <c:v>5355.7099999999991</c:v>
                </c:pt>
                <c:pt idx="2">
                  <c:v>4261.8476701369873</c:v>
                </c:pt>
                <c:pt idx="3">
                  <c:v>3405</c:v>
                </c:pt>
                <c:pt idx="4">
                  <c:v>3413</c:v>
                </c:pt>
              </c:numCache>
            </c:numRef>
          </c:val>
          <c:extLst>
            <c:ext xmlns:c16="http://schemas.microsoft.com/office/drawing/2014/chart" uri="{C3380CC4-5D6E-409C-BE32-E72D297353CC}">
              <c16:uniqueId val="{00000002-3908-4F08-A6E5-C0845BEEB31A}"/>
            </c:ext>
          </c:extLst>
        </c:ser>
        <c:dLbls>
          <c:dLblPos val="ctr"/>
          <c:showLegendKey val="0"/>
          <c:showVal val="1"/>
          <c:showCatName val="0"/>
          <c:showSerName val="0"/>
          <c:showPercent val="0"/>
          <c:showBubbleSize val="0"/>
        </c:dLbls>
        <c:gapWidth val="150"/>
        <c:overlap val="100"/>
        <c:axId val="715715264"/>
        <c:axId val="648255080"/>
        <c:extLst>
          <c:ext xmlns:c15="http://schemas.microsoft.com/office/drawing/2012/chart" uri="{02D57815-91ED-43cb-92C2-25804820EDAC}">
            <c15:filteredBarSeries>
              <c15:ser>
                <c:idx val="1"/>
                <c:order val="1"/>
                <c:tx>
                  <c:strRef>
                    <c:extLst>
                      <c:ext uri="{02D57815-91ED-43cb-92C2-25804820EDAC}">
                        <c15:formulaRef>
                          <c15:sqref>'Figure 7'!$D$4</c15:sqref>
                        </c15:formulaRef>
                      </c:ext>
                    </c:extLst>
                    <c:strCache>
                      <c:ptCount val="1"/>
                      <c:pt idx="0">
                        <c:v>Total R&amp;D personnel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uri="{02D57815-91ED-43cb-92C2-25804820EDAC}">
                        <c15:formulaRef>
                          <c15:sqref>'Figure 7'!$A$5:$A$9</c15:sqref>
                        </c15:formulaRef>
                      </c:ext>
                    </c:extLst>
                    <c:numCache>
                      <c:formatCode>General</c:formatCode>
                      <c:ptCount val="5"/>
                      <c:pt idx="0">
                        <c:v>2008</c:v>
                      </c:pt>
                      <c:pt idx="1">
                        <c:v>2010</c:v>
                      </c:pt>
                      <c:pt idx="2">
                        <c:v>2012</c:v>
                      </c:pt>
                      <c:pt idx="3">
                        <c:v>2014</c:v>
                      </c:pt>
                      <c:pt idx="4">
                        <c:v>2016</c:v>
                      </c:pt>
                    </c:numCache>
                  </c:numRef>
                </c:cat>
                <c:val>
                  <c:numRef>
                    <c:extLst>
                      <c:ext uri="{02D57815-91ED-43cb-92C2-25804820EDAC}">
                        <c15:formulaRef>
                          <c15:sqref>'Figure 7'!$D$5:$D$9</c15:sqref>
                        </c15:formulaRef>
                      </c:ext>
                    </c:extLst>
                    <c:numCache>
                      <c:formatCode>#,##0</c:formatCode>
                      <c:ptCount val="5"/>
                      <c:pt idx="0">
                        <c:v>20559.286</c:v>
                      </c:pt>
                      <c:pt idx="1">
                        <c:v>22824.589999999997</c:v>
                      </c:pt>
                      <c:pt idx="2">
                        <c:v>21598.847670136987</c:v>
                      </c:pt>
                      <c:pt idx="3">
                        <c:v>21704</c:v>
                      </c:pt>
                      <c:pt idx="4">
                        <c:v>21852</c:v>
                      </c:pt>
                    </c:numCache>
                  </c:numRef>
                </c:val>
                <c:extLst>
                  <c:ext xmlns:c16="http://schemas.microsoft.com/office/drawing/2014/chart" uri="{C3380CC4-5D6E-409C-BE32-E72D297353CC}">
                    <c16:uniqueId val="{00000001-3908-4F08-A6E5-C0845BEEB31A}"/>
                  </c:ext>
                </c:extLst>
              </c15:ser>
            </c15:filteredBarSeries>
          </c:ext>
        </c:extLst>
      </c:barChart>
      <c:catAx>
        <c:axId val="715715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8255080"/>
        <c:crosses val="autoZero"/>
        <c:auto val="1"/>
        <c:lblAlgn val="ctr"/>
        <c:lblOffset val="100"/>
        <c:noMultiLvlLbl val="0"/>
      </c:catAx>
      <c:valAx>
        <c:axId val="6482550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57152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326157042869642"/>
          <c:y val="7.3903273159684632E-2"/>
          <c:w val="0.82687510936132991"/>
          <c:h val="0.73014727325751705"/>
        </c:manualLayout>
      </c:layout>
      <c:lineChart>
        <c:grouping val="standard"/>
        <c:varyColors val="0"/>
        <c:ser>
          <c:idx val="0"/>
          <c:order val="0"/>
          <c:tx>
            <c:strRef>
              <c:f>'Figures 8'!$B$5</c:f>
              <c:strCache>
                <c:ptCount val="1"/>
                <c:pt idx="0">
                  <c:v>Irelands ranking out of 32 countries</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8'!$A$8:$A$12</c:f>
              <c:strCache>
                <c:ptCount val="5"/>
                <c:pt idx="0">
                  <c:v>2008</c:v>
                </c:pt>
                <c:pt idx="1">
                  <c:v>2010</c:v>
                </c:pt>
                <c:pt idx="2">
                  <c:v>2012</c:v>
                </c:pt>
                <c:pt idx="3">
                  <c:v>2014</c:v>
                </c:pt>
                <c:pt idx="4">
                  <c:v>2016</c:v>
                </c:pt>
              </c:strCache>
            </c:strRef>
          </c:cat>
          <c:val>
            <c:numRef>
              <c:f>'Figures 8'!$B$8:$B$12</c:f>
              <c:numCache>
                <c:formatCode>0</c:formatCode>
                <c:ptCount val="5"/>
                <c:pt idx="0">
                  <c:v>5</c:v>
                </c:pt>
                <c:pt idx="1">
                  <c:v>7</c:v>
                </c:pt>
                <c:pt idx="2">
                  <c:v>9</c:v>
                </c:pt>
                <c:pt idx="3">
                  <c:v>7</c:v>
                </c:pt>
                <c:pt idx="4">
                  <c:v>8</c:v>
                </c:pt>
              </c:numCache>
            </c:numRef>
          </c:val>
          <c:smooth val="0"/>
          <c:extLst>
            <c:ext xmlns:c16="http://schemas.microsoft.com/office/drawing/2014/chart" uri="{C3380CC4-5D6E-409C-BE32-E72D297353CC}">
              <c16:uniqueId val="{00000000-16A1-4826-9414-FB36C61330A1}"/>
            </c:ext>
          </c:extLst>
        </c:ser>
        <c:dLbls>
          <c:showLegendKey val="0"/>
          <c:showVal val="0"/>
          <c:showCatName val="0"/>
          <c:showSerName val="0"/>
          <c:showPercent val="0"/>
          <c:showBubbleSize val="0"/>
        </c:dLbls>
        <c:smooth val="0"/>
        <c:axId val="14819712"/>
        <c:axId val="14821632"/>
      </c:lineChart>
      <c:catAx>
        <c:axId val="14819712"/>
        <c:scaling>
          <c:orientation val="minMax"/>
        </c:scaling>
        <c:delete val="0"/>
        <c:axPos val="t"/>
        <c:numFmt formatCode="General" sourceLinked="1"/>
        <c:majorTickMark val="in"/>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21632"/>
        <c:crosses val="autoZero"/>
        <c:auto val="1"/>
        <c:lblAlgn val="ctr"/>
        <c:lblOffset val="100"/>
        <c:tickLblSkip val="1"/>
        <c:tickMarkSkip val="1"/>
        <c:noMultiLvlLbl val="0"/>
      </c:catAx>
      <c:valAx>
        <c:axId val="14821632"/>
        <c:scaling>
          <c:orientation val="maxMin"/>
          <c:max val="3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accent1"/>
            </a:solid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19712"/>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alignWithMargins="0"/>
    <c:pageMargins b="1" l="0.75000000000000677" r="0.7500000000000067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4875053048784"/>
          <c:y val="1.3129102844638949E-2"/>
          <c:w val="0.81615807393546014"/>
          <c:h val="0.94323144781956958"/>
        </c:manualLayout>
      </c:layout>
      <c:barChart>
        <c:barDir val="bar"/>
        <c:grouping val="clustered"/>
        <c:varyColors val="0"/>
        <c:ser>
          <c:idx val="0"/>
          <c:order val="0"/>
          <c:spPr>
            <a:solidFill>
              <a:schemeClr val="accent1"/>
            </a:solidFill>
            <a:ln>
              <a:noFill/>
            </a:ln>
            <a:effectLst/>
          </c:spPr>
          <c:invertIfNegative val="0"/>
          <c:dPt>
            <c:idx val="15"/>
            <c:invertIfNegative val="0"/>
            <c:bubble3D val="0"/>
            <c:spPr>
              <a:solidFill>
                <a:schemeClr val="accent1"/>
              </a:solidFill>
              <a:ln>
                <a:noFill/>
              </a:ln>
              <a:effectLst/>
            </c:spPr>
            <c:extLst>
              <c:ext xmlns:c16="http://schemas.microsoft.com/office/drawing/2014/chart" uri="{C3380CC4-5D6E-409C-BE32-E72D297353CC}">
                <c16:uniqueId val="{00000001-1A1F-428D-9A84-C1017DC6080D}"/>
              </c:ext>
            </c:extLst>
          </c:dPt>
          <c:dPt>
            <c:idx val="24"/>
            <c:invertIfNegative val="0"/>
            <c:bubble3D val="0"/>
            <c:spPr>
              <a:solidFill>
                <a:schemeClr val="accent3"/>
              </a:solidFill>
              <a:ln>
                <a:noFill/>
              </a:ln>
              <a:effectLst/>
            </c:spPr>
            <c:extLst>
              <c:ext xmlns:c16="http://schemas.microsoft.com/office/drawing/2014/chart" uri="{C3380CC4-5D6E-409C-BE32-E72D297353CC}">
                <c16:uniqueId val="{00000003-1A1F-428D-9A84-C1017DC6080D}"/>
              </c:ext>
            </c:extLst>
          </c:dPt>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9'!$A$6:$A$44</c15:sqref>
                  </c15:fullRef>
                </c:ext>
              </c:extLst>
              <c:f>('Figure 9'!$A$6,'Figure 9'!$A$9:$A$10,'Figure 9'!$A$14:$A$20,'Figure 9'!$A$22:$A$24,'Figure 9'!$A$26:$A$44)</c:f>
              <c:strCache>
                <c:ptCount val="32"/>
                <c:pt idx="0">
                  <c:v>Mexico</c:v>
                </c:pt>
                <c:pt idx="1">
                  <c:v>Chile</c:v>
                </c:pt>
                <c:pt idx="2">
                  <c:v>Luxembourg</c:v>
                </c:pt>
                <c:pt idx="3">
                  <c:v>Netherlands</c:v>
                </c:pt>
                <c:pt idx="4">
                  <c:v>Italy</c:v>
                </c:pt>
                <c:pt idx="5">
                  <c:v>Hungary</c:v>
                </c:pt>
                <c:pt idx="6">
                  <c:v>Slovenia</c:v>
                </c:pt>
                <c:pt idx="7">
                  <c:v>Korea</c:v>
                </c:pt>
                <c:pt idx="8">
                  <c:v>France</c:v>
                </c:pt>
                <c:pt idx="9">
                  <c:v>Turkey</c:v>
                </c:pt>
                <c:pt idx="10">
                  <c:v>Poland</c:v>
                </c:pt>
                <c:pt idx="11">
                  <c:v>Czech Rep</c:v>
                </c:pt>
                <c:pt idx="12">
                  <c:v>Japan</c:v>
                </c:pt>
                <c:pt idx="13">
                  <c:v>Spain</c:v>
                </c:pt>
                <c:pt idx="14">
                  <c:v>Latvia</c:v>
                </c:pt>
                <c:pt idx="15">
                  <c:v>Estonia</c:v>
                </c:pt>
                <c:pt idx="16">
                  <c:v>Germany</c:v>
                </c:pt>
                <c:pt idx="17">
                  <c:v>Slovak Rep</c:v>
                </c:pt>
                <c:pt idx="18">
                  <c:v>Belgium</c:v>
                </c:pt>
                <c:pt idx="19">
                  <c:v>New Zealand</c:v>
                </c:pt>
                <c:pt idx="20">
                  <c:v>Greece</c:v>
                </c:pt>
                <c:pt idx="21">
                  <c:v>Finland</c:v>
                </c:pt>
                <c:pt idx="22">
                  <c:v>Austria</c:v>
                </c:pt>
                <c:pt idx="23">
                  <c:v>Sweden</c:v>
                </c:pt>
                <c:pt idx="24">
                  <c:v>Ireland</c:v>
                </c:pt>
                <c:pt idx="25">
                  <c:v>Lithuania</c:v>
                </c:pt>
                <c:pt idx="26">
                  <c:v>Switzerland</c:v>
                </c:pt>
                <c:pt idx="27">
                  <c:v>Denmark</c:v>
                </c:pt>
                <c:pt idx="28">
                  <c:v>Norway</c:v>
                </c:pt>
                <c:pt idx="29">
                  <c:v>Portugal</c:v>
                </c:pt>
                <c:pt idx="30">
                  <c:v>United Kingdom</c:v>
                </c:pt>
                <c:pt idx="31">
                  <c:v>Iceland</c:v>
                </c:pt>
              </c:strCache>
            </c:strRef>
          </c:cat>
          <c:val>
            <c:numRef>
              <c:extLst>
                <c:ext xmlns:c15="http://schemas.microsoft.com/office/drawing/2012/chart" uri="{02D57815-91ED-43cb-92C2-25804820EDAC}">
                  <c15:fullRef>
                    <c15:sqref>'Figure 9'!$B$6:$B$44</c15:sqref>
                  </c15:fullRef>
                </c:ext>
              </c:extLst>
              <c:f>('Figure 9'!$B$6,'Figure 9'!$B$9:$B$10,'Figure 9'!$B$14:$B$20,'Figure 9'!$B$22:$B$24,'Figure 9'!$B$26:$B$44)</c:f>
              <c:numCache>
                <c:formatCode>0.0</c:formatCode>
                <c:ptCount val="32"/>
                <c:pt idx="0">
                  <c:v>0.44307972357180114</c:v>
                </c:pt>
                <c:pt idx="1">
                  <c:v>0.94318681259946213</c:v>
                </c:pt>
                <c:pt idx="2">
                  <c:v>1.6067621615598491</c:v>
                </c:pt>
                <c:pt idx="3">
                  <c:v>2.8096924056745203</c:v>
                </c:pt>
                <c:pt idx="4">
                  <c:v>2.998462592944878</c:v>
                </c:pt>
                <c:pt idx="5">
                  <c:v>3.4773816468453762</c:v>
                </c:pt>
                <c:pt idx="6">
                  <c:v>3.6780024192655585</c:v>
                </c:pt>
                <c:pt idx="7">
                  <c:v>3.7311009783027296</c:v>
                </c:pt>
                <c:pt idx="8">
                  <c:v>4.1804647115007798</c:v>
                </c:pt>
                <c:pt idx="9">
                  <c:v>4.1909381135731971</c:v>
                </c:pt>
                <c:pt idx="10">
                  <c:v>4.5729514485872373</c:v>
                </c:pt>
                <c:pt idx="11">
                  <c:v>4.6516334840462905</c:v>
                </c:pt>
                <c:pt idx="12">
                  <c:v>4.9193019844717201</c:v>
                </c:pt>
                <c:pt idx="13">
                  <c:v>5.3604130192006325</c:v>
                </c:pt>
                <c:pt idx="14">
                  <c:v>5.5041191623944705</c:v>
                </c:pt>
                <c:pt idx="15">
                  <c:v>6.2547935265457344</c:v>
                </c:pt>
                <c:pt idx="16">
                  <c:v>6.2944108671867962</c:v>
                </c:pt>
                <c:pt idx="17">
                  <c:v>6.4841899508968188</c:v>
                </c:pt>
                <c:pt idx="18">
                  <c:v>6.9565979421020918</c:v>
                </c:pt>
                <c:pt idx="19">
                  <c:v>7.108033676505543</c:v>
                </c:pt>
                <c:pt idx="20">
                  <c:v>7.8411834007545496</c:v>
                </c:pt>
                <c:pt idx="21">
                  <c:v>7.9623698540653862</c:v>
                </c:pt>
                <c:pt idx="22">
                  <c:v>8.139908899964686</c:v>
                </c:pt>
                <c:pt idx="23">
                  <c:v>8.1645092805569757</c:v>
                </c:pt>
                <c:pt idx="24">
                  <c:v>8.2036472533995326</c:v>
                </c:pt>
                <c:pt idx="25">
                  <c:v>8.4141573496124558</c:v>
                </c:pt>
                <c:pt idx="26">
                  <c:v>8.6759824589571739</c:v>
                </c:pt>
                <c:pt idx="27">
                  <c:v>8.7072110885954821</c:v>
                </c:pt>
                <c:pt idx="28">
                  <c:v>9.2147637098423907</c:v>
                </c:pt>
                <c:pt idx="29">
                  <c:v>10.393432316776062</c:v>
                </c:pt>
                <c:pt idx="30">
                  <c:v>10.650648803466465</c:v>
                </c:pt>
                <c:pt idx="31">
                  <c:v>11.391895413989285</c:v>
                </c:pt>
              </c:numCache>
            </c:numRef>
          </c:val>
          <c:extLst>
            <c:ext xmlns:c16="http://schemas.microsoft.com/office/drawing/2014/chart" uri="{C3380CC4-5D6E-409C-BE32-E72D297353CC}">
              <c16:uniqueId val="{00000004-1A1F-428D-9A84-C1017DC6080D}"/>
            </c:ext>
          </c:extLst>
        </c:ser>
        <c:dLbls>
          <c:dLblPos val="outEnd"/>
          <c:showLegendKey val="0"/>
          <c:showVal val="1"/>
          <c:showCatName val="0"/>
          <c:showSerName val="0"/>
          <c:showPercent val="0"/>
          <c:showBubbleSize val="0"/>
        </c:dLbls>
        <c:gapWidth val="182"/>
        <c:axId val="732425832"/>
        <c:axId val="732424192"/>
      </c:barChart>
      <c:catAx>
        <c:axId val="732425832"/>
        <c:scaling>
          <c:orientation val="minMax"/>
        </c:scaling>
        <c:delete val="0"/>
        <c:axPos val="l"/>
        <c:numFmt formatCode="General" sourceLinked="1"/>
        <c:majorTickMark val="in"/>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732424192"/>
        <c:crosses val="autoZero"/>
        <c:auto val="1"/>
        <c:lblAlgn val="ctr"/>
        <c:lblOffset val="100"/>
        <c:noMultiLvlLbl val="0"/>
      </c:catAx>
      <c:valAx>
        <c:axId val="732424192"/>
        <c:scaling>
          <c:orientation val="minMax"/>
        </c:scaling>
        <c:delete val="0"/>
        <c:axPos val="b"/>
        <c:numFmt formatCode="0.0"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242583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6">
  <a:schemeClr val="accent3"/>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 id="16">
  <a:schemeClr val="accent3"/>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324907</xdr:colOff>
      <xdr:row>16</xdr:row>
      <xdr:rowOff>131232</xdr:rowOff>
    </xdr:from>
    <xdr:to>
      <xdr:col>9</xdr:col>
      <xdr:colOff>92074</xdr:colOff>
      <xdr:row>35</xdr:row>
      <xdr:rowOff>85725</xdr:rowOff>
    </xdr:to>
    <xdr:graphicFrame macro="">
      <xdr:nvGraphicFramePr>
        <xdr:cNvPr id="2" name="Chart 1">
          <a:extLst>
            <a:ext uri="{FF2B5EF4-FFF2-40B4-BE49-F238E27FC236}">
              <a16:creationId xmlns:a16="http://schemas.microsoft.com/office/drawing/2014/main" id="{11E6E2D9-F357-437A-B606-C2AE99EDB5D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xdr:col>
      <xdr:colOff>95250</xdr:colOff>
      <xdr:row>4</xdr:row>
      <xdr:rowOff>1537</xdr:rowOff>
    </xdr:from>
    <xdr:to>
      <xdr:col>13</xdr:col>
      <xdr:colOff>115222</xdr:colOff>
      <xdr:row>12</xdr:row>
      <xdr:rowOff>84496</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29764</xdr:colOff>
      <xdr:row>4</xdr:row>
      <xdr:rowOff>116682</xdr:rowOff>
    </xdr:from>
    <xdr:to>
      <xdr:col>14</xdr:col>
      <xdr:colOff>333375</xdr:colOff>
      <xdr:row>38</xdr:row>
      <xdr:rowOff>119062</xdr:rowOff>
    </xdr:to>
    <xdr:graphicFrame macro="">
      <xdr:nvGraphicFramePr>
        <xdr:cNvPr id="5" name="Chart 4">
          <a:extLst>
            <a:ext uri="{FF2B5EF4-FFF2-40B4-BE49-F238E27FC236}">
              <a16:creationId xmlns:a16="http://schemas.microsoft.com/office/drawing/2014/main" id="{63E9D16F-77EE-4BB2-A370-EA405CC014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971938</xdr:colOff>
      <xdr:row>13</xdr:row>
      <xdr:rowOff>101764</xdr:rowOff>
    </xdr:from>
    <xdr:to>
      <xdr:col>9</xdr:col>
      <xdr:colOff>456810</xdr:colOff>
      <xdr:row>26</xdr:row>
      <xdr:rowOff>106914</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5</xdr:col>
      <xdr:colOff>822063</xdr:colOff>
      <xdr:row>15</xdr:row>
      <xdr:rowOff>95250</xdr:rowOff>
    </xdr:from>
    <xdr:to>
      <xdr:col>15</xdr:col>
      <xdr:colOff>104774</xdr:colOff>
      <xdr:row>33</xdr:row>
      <xdr:rowOff>133351</xdr:rowOff>
    </xdr:to>
    <xdr:grpSp>
      <xdr:nvGrpSpPr>
        <xdr:cNvPr id="13" name="Group 12">
          <a:extLst>
            <a:ext uri="{FF2B5EF4-FFF2-40B4-BE49-F238E27FC236}">
              <a16:creationId xmlns:a16="http://schemas.microsoft.com/office/drawing/2014/main" id="{1FE7970F-F336-4F32-8B03-9E48D18BE462}"/>
            </a:ext>
          </a:extLst>
        </xdr:cNvPr>
        <xdr:cNvGrpSpPr/>
      </xdr:nvGrpSpPr>
      <xdr:grpSpPr>
        <a:xfrm>
          <a:off x="6003663" y="2524125"/>
          <a:ext cx="5721611" cy="2952751"/>
          <a:chOff x="6099675" y="2792133"/>
          <a:chExt cx="4843017" cy="2117144"/>
        </a:xfrm>
      </xdr:grpSpPr>
      <xdr:graphicFrame macro="">
        <xdr:nvGraphicFramePr>
          <xdr:cNvPr id="2" name="Chart 1">
            <a:extLst>
              <a:ext uri="{FF2B5EF4-FFF2-40B4-BE49-F238E27FC236}">
                <a16:creationId xmlns:a16="http://schemas.microsoft.com/office/drawing/2014/main" id="{00000000-0008-0000-1100-000002000000}"/>
              </a:ext>
            </a:extLst>
          </xdr:cNvPr>
          <xdr:cNvGraphicFramePr/>
        </xdr:nvGraphicFramePr>
        <xdr:xfrm>
          <a:off x="6099675" y="2792133"/>
          <a:ext cx="4843017" cy="2117144"/>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5" name="TextBox 4">
            <a:extLst>
              <a:ext uri="{FF2B5EF4-FFF2-40B4-BE49-F238E27FC236}">
                <a16:creationId xmlns:a16="http://schemas.microsoft.com/office/drawing/2014/main" id="{D6EEB026-B38A-4246-8B4E-6F2A81F144CC}"/>
              </a:ext>
            </a:extLst>
          </xdr:cNvPr>
          <xdr:cNvSpPr txBox="1"/>
        </xdr:nvSpPr>
        <xdr:spPr>
          <a:xfrm>
            <a:off x="6234267" y="2938305"/>
            <a:ext cx="424790" cy="17024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IE" sz="900" b="1"/>
              <a:t>1,466</a:t>
            </a:r>
          </a:p>
          <a:p>
            <a:pPr algn="r"/>
            <a:endParaRPr lang="en-IE" sz="900" b="1"/>
          </a:p>
          <a:p>
            <a:pPr algn="r"/>
            <a:r>
              <a:rPr lang="en-IE" sz="900" b="1"/>
              <a:t>1,454</a:t>
            </a:r>
          </a:p>
          <a:p>
            <a:pPr algn="r"/>
            <a:endParaRPr lang="en-IE" sz="900" b="1"/>
          </a:p>
          <a:p>
            <a:pPr algn="r"/>
            <a:r>
              <a:rPr lang="en-IE" sz="900" b="1"/>
              <a:t>1,254</a:t>
            </a:r>
          </a:p>
          <a:p>
            <a:pPr algn="r"/>
            <a:endParaRPr lang="en-IE" sz="900" b="1"/>
          </a:p>
          <a:p>
            <a:pPr algn="r"/>
            <a:r>
              <a:rPr lang="en-IE" sz="900" b="1"/>
              <a:t>665</a:t>
            </a:r>
          </a:p>
          <a:p>
            <a:pPr algn="r"/>
            <a:endParaRPr lang="en-IE" sz="900" b="1"/>
          </a:p>
          <a:p>
            <a:pPr algn="r"/>
            <a:r>
              <a:rPr lang="en-IE" sz="900" b="1"/>
              <a:t>515</a:t>
            </a:r>
          </a:p>
          <a:p>
            <a:pPr algn="r"/>
            <a:endParaRPr lang="en-IE" sz="900" b="1"/>
          </a:p>
          <a:p>
            <a:pPr algn="r"/>
            <a:r>
              <a:rPr lang="en-IE" sz="900" b="1"/>
              <a:t>244</a:t>
            </a:r>
          </a:p>
          <a:p>
            <a:pPr algn="r"/>
            <a:endParaRPr lang="en-IE" sz="900" b="1"/>
          </a:p>
          <a:p>
            <a:pPr algn="r"/>
            <a:r>
              <a:rPr lang="en-IE" sz="900" b="1"/>
              <a:t>57</a:t>
            </a:r>
          </a:p>
          <a:p>
            <a:pPr algn="r"/>
            <a:endParaRPr lang="en-IE" sz="900"/>
          </a:p>
        </xdr:txBody>
      </xdr:sp>
    </xdr:grpSp>
    <xdr:clientData/>
  </xdr:twoCellAnchor>
</xdr:wsDr>
</file>

<file path=xl/drawings/drawing14.xml><?xml version="1.0" encoding="utf-8"?>
<c:userShapes xmlns:c="http://schemas.openxmlformats.org/drawingml/2006/chart">
  <cdr:relSizeAnchor xmlns:cdr="http://schemas.openxmlformats.org/drawingml/2006/chartDrawing">
    <cdr:from>
      <cdr:x>0.01766</cdr:x>
      <cdr:y>0.05382</cdr:y>
    </cdr:from>
    <cdr:to>
      <cdr:x>0.34029</cdr:x>
      <cdr:y>0.78299</cdr:y>
    </cdr:to>
    <cdr:sp macro="" textlink="">
      <cdr:nvSpPr>
        <cdr:cNvPr id="2" name="TextBox 1">
          <a:extLst xmlns:a="http://schemas.openxmlformats.org/drawingml/2006/main">
            <a:ext uri="{FF2B5EF4-FFF2-40B4-BE49-F238E27FC236}">
              <a16:creationId xmlns:a16="http://schemas.microsoft.com/office/drawing/2014/main" id="{AE8A3238-1ADB-4F74-9FA9-EAB343CDF5C0}"/>
            </a:ext>
          </a:extLst>
        </cdr:cNvPr>
        <cdr:cNvSpPr txBox="1"/>
      </cdr:nvSpPr>
      <cdr:spPr>
        <a:xfrm xmlns:a="http://schemas.openxmlformats.org/drawingml/2006/main">
          <a:off x="104775" y="147638"/>
          <a:ext cx="1914525" cy="2000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IE" sz="1100"/>
        </a:p>
      </cdr:txBody>
    </cdr:sp>
  </cdr:relSizeAnchor>
  <cdr:relSizeAnchor xmlns:cdr="http://schemas.openxmlformats.org/drawingml/2006/chartDrawing">
    <cdr:from>
      <cdr:x>0.03371</cdr:x>
      <cdr:y>0.06771</cdr:y>
    </cdr:from>
    <cdr:to>
      <cdr:x>0.3435</cdr:x>
      <cdr:y>0.79688</cdr:y>
    </cdr:to>
    <cdr:sp macro="" textlink="">
      <cdr:nvSpPr>
        <cdr:cNvPr id="3" name="TextBox 2">
          <a:extLst xmlns:a="http://schemas.openxmlformats.org/drawingml/2006/main">
            <a:ext uri="{FF2B5EF4-FFF2-40B4-BE49-F238E27FC236}">
              <a16:creationId xmlns:a16="http://schemas.microsoft.com/office/drawing/2014/main" id="{911E3750-A60C-4263-93C3-9D354AE92E4C}"/>
            </a:ext>
          </a:extLst>
        </cdr:cNvPr>
        <cdr:cNvSpPr txBox="1"/>
      </cdr:nvSpPr>
      <cdr:spPr>
        <a:xfrm xmlns:a="http://schemas.openxmlformats.org/drawingml/2006/main">
          <a:off x="200025" y="185738"/>
          <a:ext cx="1838325" cy="2000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IE" sz="1100"/>
        </a:p>
      </cdr:txBody>
    </cdr:sp>
  </cdr:relSizeAnchor>
  <cdr:relSizeAnchor xmlns:cdr="http://schemas.openxmlformats.org/drawingml/2006/chartDrawing">
    <cdr:from>
      <cdr:x>0.83868</cdr:x>
      <cdr:y>0.07731</cdr:y>
    </cdr:from>
    <cdr:to>
      <cdr:x>0.96171</cdr:x>
      <cdr:y>0.84516</cdr:y>
    </cdr:to>
    <cdr:sp macro="" textlink="">
      <cdr:nvSpPr>
        <cdr:cNvPr id="5" name="TextBox 4">
          <a:extLst xmlns:a="http://schemas.openxmlformats.org/drawingml/2006/main">
            <a:ext uri="{FF2B5EF4-FFF2-40B4-BE49-F238E27FC236}">
              <a16:creationId xmlns:a16="http://schemas.microsoft.com/office/drawing/2014/main" id="{318FC3CD-3314-4F1F-A883-DFE543114C4A}"/>
            </a:ext>
          </a:extLst>
        </cdr:cNvPr>
        <cdr:cNvSpPr txBox="1"/>
      </cdr:nvSpPr>
      <cdr:spPr>
        <a:xfrm xmlns:a="http://schemas.openxmlformats.org/drawingml/2006/main">
          <a:off x="4798618" y="228283"/>
          <a:ext cx="703917" cy="22672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IE" sz="900" b="1"/>
            <a:t>2,422</a:t>
          </a:r>
        </a:p>
        <a:p xmlns:a="http://schemas.openxmlformats.org/drawingml/2006/main">
          <a:pPr algn="r"/>
          <a:endParaRPr lang="en-IE" sz="900" b="1"/>
        </a:p>
        <a:p xmlns:a="http://schemas.openxmlformats.org/drawingml/2006/main">
          <a:pPr algn="r"/>
          <a:r>
            <a:rPr lang="en-IE" sz="900" b="1"/>
            <a:t>922</a:t>
          </a:r>
        </a:p>
        <a:p xmlns:a="http://schemas.openxmlformats.org/drawingml/2006/main">
          <a:pPr algn="r"/>
          <a:endParaRPr lang="en-IE" sz="900" b="1"/>
        </a:p>
        <a:p xmlns:a="http://schemas.openxmlformats.org/drawingml/2006/main">
          <a:pPr algn="r"/>
          <a:r>
            <a:rPr lang="en-IE" sz="900" b="1"/>
            <a:t>1,146</a:t>
          </a:r>
        </a:p>
        <a:p xmlns:a="http://schemas.openxmlformats.org/drawingml/2006/main">
          <a:pPr algn="r"/>
          <a:endParaRPr lang="en-IE" sz="900" b="1"/>
        </a:p>
        <a:p xmlns:a="http://schemas.openxmlformats.org/drawingml/2006/main">
          <a:pPr algn="r"/>
          <a:r>
            <a:rPr lang="en-IE" sz="900" b="1"/>
            <a:t>1,689</a:t>
          </a:r>
        </a:p>
        <a:p xmlns:a="http://schemas.openxmlformats.org/drawingml/2006/main">
          <a:pPr algn="r"/>
          <a:endParaRPr lang="en-IE" sz="900" b="1"/>
        </a:p>
        <a:p xmlns:a="http://schemas.openxmlformats.org/drawingml/2006/main">
          <a:pPr algn="r"/>
          <a:r>
            <a:rPr lang="en-IE" sz="900" b="1"/>
            <a:t>488</a:t>
          </a:r>
        </a:p>
        <a:p xmlns:a="http://schemas.openxmlformats.org/drawingml/2006/main">
          <a:pPr algn="r"/>
          <a:endParaRPr lang="en-IE" sz="900" b="1"/>
        </a:p>
        <a:p xmlns:a="http://schemas.openxmlformats.org/drawingml/2006/main">
          <a:pPr algn="r"/>
          <a:r>
            <a:rPr lang="en-IE" sz="900" b="1"/>
            <a:t>224</a:t>
          </a:r>
        </a:p>
        <a:p xmlns:a="http://schemas.openxmlformats.org/drawingml/2006/main">
          <a:pPr algn="r"/>
          <a:endParaRPr lang="en-IE" sz="900" b="1"/>
        </a:p>
        <a:p xmlns:a="http://schemas.openxmlformats.org/drawingml/2006/main">
          <a:pPr algn="r"/>
          <a:r>
            <a:rPr lang="en-IE" sz="900" b="1"/>
            <a:t>8</a:t>
          </a:r>
          <a:r>
            <a:rPr lang="en-IE" sz="900"/>
            <a:t>4</a:t>
          </a:r>
        </a:p>
      </cdr:txBody>
    </cdr:sp>
  </cdr:relSizeAnchor>
</c:userShapes>
</file>

<file path=xl/drawings/drawing15.xml><?xml version="1.0" encoding="utf-8"?>
<xdr:wsDr xmlns:xdr="http://schemas.openxmlformats.org/drawingml/2006/spreadsheetDrawing" xmlns:a="http://schemas.openxmlformats.org/drawingml/2006/main">
  <xdr:twoCellAnchor>
    <xdr:from>
      <xdr:col>2</xdr:col>
      <xdr:colOff>7145</xdr:colOff>
      <xdr:row>12</xdr:row>
      <xdr:rowOff>123826</xdr:rowOff>
    </xdr:from>
    <xdr:to>
      <xdr:col>12</xdr:col>
      <xdr:colOff>0</xdr:colOff>
      <xdr:row>39</xdr:row>
      <xdr:rowOff>123826</xdr:rowOff>
    </xdr:to>
    <xdr:graphicFrame macro="">
      <xdr:nvGraphicFramePr>
        <xdr:cNvPr id="4" name="Chart 3">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4</xdr:col>
      <xdr:colOff>542925</xdr:colOff>
      <xdr:row>3</xdr:row>
      <xdr:rowOff>104777</xdr:rowOff>
    </xdr:from>
    <xdr:to>
      <xdr:col>10</xdr:col>
      <xdr:colOff>352425</xdr:colOff>
      <xdr:row>32</xdr:row>
      <xdr:rowOff>66676</xdr:rowOff>
    </xdr:to>
    <xdr:graphicFrame macro="">
      <xdr:nvGraphicFramePr>
        <xdr:cNvPr id="4" name="Chart 3">
          <a:extLst>
            <a:ext uri="{FF2B5EF4-FFF2-40B4-BE49-F238E27FC236}">
              <a16:creationId xmlns:a16="http://schemas.microsoft.com/office/drawing/2014/main" id="{15ED52A4-0E0A-4E91-9FD4-8474E9F83E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2</xdr:col>
      <xdr:colOff>595313</xdr:colOff>
      <xdr:row>5</xdr:row>
      <xdr:rowOff>16668</xdr:rowOff>
    </xdr:from>
    <xdr:to>
      <xdr:col>13</xdr:col>
      <xdr:colOff>440531</xdr:colOff>
      <xdr:row>44</xdr:row>
      <xdr:rowOff>11906</xdr:rowOff>
    </xdr:to>
    <xdr:graphicFrame macro="">
      <xdr:nvGraphicFramePr>
        <xdr:cNvPr id="4" name="Chart 3">
          <a:extLst>
            <a:ext uri="{FF2B5EF4-FFF2-40B4-BE49-F238E27FC236}">
              <a16:creationId xmlns:a16="http://schemas.microsoft.com/office/drawing/2014/main" id="{8DEF9AAE-608C-415C-80EE-7739C2A00C8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1616</xdr:colOff>
      <xdr:row>14</xdr:row>
      <xdr:rowOff>113310</xdr:rowOff>
    </xdr:from>
    <xdr:to>
      <xdr:col>8</xdr:col>
      <xdr:colOff>182591</xdr:colOff>
      <xdr:row>32</xdr:row>
      <xdr:rowOff>99023</xdr:rowOff>
    </xdr:to>
    <xdr:graphicFrame macro="">
      <xdr:nvGraphicFramePr>
        <xdr:cNvPr id="5" name="Chart 4">
          <a:extLst>
            <a:ext uri="{FF2B5EF4-FFF2-40B4-BE49-F238E27FC236}">
              <a16:creationId xmlns:a16="http://schemas.microsoft.com/office/drawing/2014/main" id="{4C36AF2F-2B8E-468B-9D04-2A44001BA0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7</xdr:col>
      <xdr:colOff>556045</xdr:colOff>
      <xdr:row>14</xdr:row>
      <xdr:rowOff>150615</xdr:rowOff>
    </xdr:from>
    <xdr:to>
      <xdr:col>13</xdr:col>
      <xdr:colOff>600074</xdr:colOff>
      <xdr:row>29</xdr:row>
      <xdr:rowOff>19050</xdr:rowOff>
    </xdr:to>
    <xdr:graphicFrame macro="">
      <xdr:nvGraphicFramePr>
        <xdr:cNvPr id="2" name="Chart 25">
          <a:extLst>
            <a:ext uri="{FF2B5EF4-FFF2-40B4-BE49-F238E27FC236}">
              <a16:creationId xmlns:a16="http://schemas.microsoft.com/office/drawing/2014/main" id="{6C6EC188-876C-4799-8826-04BAD80CC5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603958</xdr:colOff>
      <xdr:row>14</xdr:row>
      <xdr:rowOff>178693</xdr:rowOff>
    </xdr:from>
    <xdr:to>
      <xdr:col>7</xdr:col>
      <xdr:colOff>0</xdr:colOff>
      <xdr:row>28</xdr:row>
      <xdr:rowOff>133350</xdr:rowOff>
    </xdr:to>
    <xdr:graphicFrame macro="">
      <xdr:nvGraphicFramePr>
        <xdr:cNvPr id="3" name="Chart 2">
          <a:extLst>
            <a:ext uri="{FF2B5EF4-FFF2-40B4-BE49-F238E27FC236}">
              <a16:creationId xmlns:a16="http://schemas.microsoft.com/office/drawing/2014/main" id="{92A02CE3-9C8E-4FAA-BB4F-4F25E67F2B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128589</xdr:colOff>
      <xdr:row>5</xdr:row>
      <xdr:rowOff>0</xdr:rowOff>
    </xdr:from>
    <xdr:to>
      <xdr:col>15</xdr:col>
      <xdr:colOff>211932</xdr:colOff>
      <xdr:row>49</xdr:row>
      <xdr:rowOff>100013</xdr:rowOff>
    </xdr:to>
    <xdr:graphicFrame macro="">
      <xdr:nvGraphicFramePr>
        <xdr:cNvPr id="4" name="Chart 3">
          <a:extLst>
            <a:ext uri="{FF2B5EF4-FFF2-40B4-BE49-F238E27FC236}">
              <a16:creationId xmlns:a16="http://schemas.microsoft.com/office/drawing/2014/main" id="{AE25E88B-5340-459F-A983-888306F6D5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0.7056</cdr:x>
      <cdr:y>0.74732</cdr:y>
    </cdr:from>
    <cdr:to>
      <cdr:x>0.89007</cdr:x>
      <cdr:y>0.86099</cdr:y>
    </cdr:to>
    <cdr:sp macro="" textlink="">
      <cdr:nvSpPr>
        <cdr:cNvPr id="2" name="TextBox 7">
          <a:extLst xmlns:a="http://schemas.openxmlformats.org/drawingml/2006/main">
            <a:ext uri="{FF2B5EF4-FFF2-40B4-BE49-F238E27FC236}">
              <a16:creationId xmlns:a16="http://schemas.microsoft.com/office/drawing/2014/main" id="{F634E31C-46BA-4748-9DAC-E0DDB092C693}"/>
            </a:ext>
          </a:extLst>
        </cdr:cNvPr>
        <cdr:cNvSpPr txBox="1"/>
      </cdr:nvSpPr>
      <cdr:spPr>
        <a:xfrm xmlns:a="http://schemas.openxmlformats.org/drawingml/2006/main">
          <a:off x="2505319" y="1823915"/>
          <a:ext cx="655003" cy="27742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IE" sz="1000" b="1"/>
            <a:t>€749m</a:t>
          </a:r>
        </a:p>
      </cdr:txBody>
    </cdr:sp>
  </cdr:relSizeAnchor>
</c:userShapes>
</file>

<file path=xl/drawings/drawing21.xml><?xml version="1.0" encoding="utf-8"?>
<c:userShapes xmlns:c="http://schemas.openxmlformats.org/drawingml/2006/chart">
  <cdr:relSizeAnchor xmlns:cdr="http://schemas.openxmlformats.org/drawingml/2006/chartDrawing">
    <cdr:from>
      <cdr:x>0.6553</cdr:x>
      <cdr:y>0.76214</cdr:y>
    </cdr:from>
    <cdr:to>
      <cdr:x>0.85848</cdr:x>
      <cdr:y>0.87483</cdr:y>
    </cdr:to>
    <cdr:sp macro="" textlink="">
      <cdr:nvSpPr>
        <cdr:cNvPr id="2" name="TextBox 7">
          <a:extLst xmlns:a="http://schemas.openxmlformats.org/drawingml/2006/main">
            <a:ext uri="{FF2B5EF4-FFF2-40B4-BE49-F238E27FC236}">
              <a16:creationId xmlns:a16="http://schemas.microsoft.com/office/drawing/2014/main" id="{3880CF9D-14C6-4319-8AEE-24562B5FE3C2}"/>
            </a:ext>
          </a:extLst>
        </cdr:cNvPr>
        <cdr:cNvSpPr txBox="1"/>
      </cdr:nvSpPr>
      <cdr:spPr>
        <a:xfrm xmlns:a="http://schemas.openxmlformats.org/drawingml/2006/main">
          <a:off x="2737577" y="1896437"/>
          <a:ext cx="848803" cy="28040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IE" sz="1000" b="1"/>
            <a:t>€601m</a:t>
          </a:r>
        </a:p>
      </cdr:txBody>
    </cdr:sp>
  </cdr:relSizeAnchor>
</c:userShapes>
</file>

<file path=xl/drawings/drawing22.xml><?xml version="1.0" encoding="utf-8"?>
<xdr:wsDr xmlns:xdr="http://schemas.openxmlformats.org/drawingml/2006/spreadsheetDrawing" xmlns:a="http://schemas.openxmlformats.org/drawingml/2006/main">
  <xdr:twoCellAnchor>
    <xdr:from>
      <xdr:col>1</xdr:col>
      <xdr:colOff>148829</xdr:colOff>
      <xdr:row>10</xdr:row>
      <xdr:rowOff>80963</xdr:rowOff>
    </xdr:from>
    <xdr:to>
      <xdr:col>6</xdr:col>
      <xdr:colOff>137583</xdr:colOff>
      <xdr:row>26</xdr:row>
      <xdr:rowOff>116417</xdr:rowOff>
    </xdr:to>
    <xdr:graphicFrame macro="">
      <xdr:nvGraphicFramePr>
        <xdr:cNvPr id="9" name="Chart 8">
          <a:extLst>
            <a:ext uri="{FF2B5EF4-FFF2-40B4-BE49-F238E27FC236}">
              <a16:creationId xmlns:a16="http://schemas.microsoft.com/office/drawing/2014/main" id="{2D24A065-B681-4BE2-8069-036AC02FA4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8</xdr:col>
      <xdr:colOff>595842</xdr:colOff>
      <xdr:row>1</xdr:row>
      <xdr:rowOff>138111</xdr:rowOff>
    </xdr:from>
    <xdr:to>
      <xdr:col>16</xdr:col>
      <xdr:colOff>139700</xdr:colOff>
      <xdr:row>18</xdr:row>
      <xdr:rowOff>27515</xdr:rowOff>
    </xdr:to>
    <xdr:graphicFrame macro="">
      <xdr:nvGraphicFramePr>
        <xdr:cNvPr id="2" name="Chart 1">
          <a:extLst>
            <a:ext uri="{FF2B5EF4-FFF2-40B4-BE49-F238E27FC236}">
              <a16:creationId xmlns:a16="http://schemas.microsoft.com/office/drawing/2014/main" id="{7DBAF4E3-A634-443D-A9CE-ACE4D82AC0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16453</xdr:colOff>
      <xdr:row>9</xdr:row>
      <xdr:rowOff>46759</xdr:rowOff>
    </xdr:from>
    <xdr:to>
      <xdr:col>6</xdr:col>
      <xdr:colOff>277091</xdr:colOff>
      <xdr:row>23</xdr:row>
      <xdr:rowOff>151534</xdr:rowOff>
    </xdr:to>
    <xdr:graphicFrame macro="">
      <xdr:nvGraphicFramePr>
        <xdr:cNvPr id="2" name="Chart 1">
          <a:extLst>
            <a:ext uri="{FF2B5EF4-FFF2-40B4-BE49-F238E27FC236}">
              <a16:creationId xmlns:a16="http://schemas.microsoft.com/office/drawing/2014/main" id="{47B3F335-F62D-4F67-BBFA-FA07C52BC9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49740</xdr:colOff>
      <xdr:row>9</xdr:row>
      <xdr:rowOff>107084</xdr:rowOff>
    </xdr:from>
    <xdr:to>
      <xdr:col>13</xdr:col>
      <xdr:colOff>311341</xdr:colOff>
      <xdr:row>23</xdr:row>
      <xdr:rowOff>119591</xdr:rowOff>
    </xdr:to>
    <xdr:graphicFrame macro="">
      <xdr:nvGraphicFramePr>
        <xdr:cNvPr id="3" name="Chart 2">
          <a:extLst>
            <a:ext uri="{FF2B5EF4-FFF2-40B4-BE49-F238E27FC236}">
              <a16:creationId xmlns:a16="http://schemas.microsoft.com/office/drawing/2014/main" id="{7BC52B86-AE55-4D44-A75E-A939686E67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494223</xdr:colOff>
      <xdr:row>10</xdr:row>
      <xdr:rowOff>19768</xdr:rowOff>
    </xdr:from>
    <xdr:to>
      <xdr:col>7</xdr:col>
      <xdr:colOff>17972</xdr:colOff>
      <xdr:row>27</xdr:row>
      <xdr:rowOff>8986</xdr:rowOff>
    </xdr:to>
    <xdr:graphicFrame macro="">
      <xdr:nvGraphicFramePr>
        <xdr:cNvPr id="8" name="Chart 7">
          <a:extLst>
            <a:ext uri="{FF2B5EF4-FFF2-40B4-BE49-F238E27FC236}">
              <a16:creationId xmlns:a16="http://schemas.microsoft.com/office/drawing/2014/main" id="{D9F7BA86-E9AE-4264-9114-ACE7272FAF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466725</xdr:colOff>
      <xdr:row>10</xdr:row>
      <xdr:rowOff>28575</xdr:rowOff>
    </xdr:from>
    <xdr:to>
      <xdr:col>5</xdr:col>
      <xdr:colOff>296533</xdr:colOff>
      <xdr:row>27</xdr:row>
      <xdr:rowOff>17972</xdr:rowOff>
    </xdr:to>
    <xdr:graphicFrame macro="">
      <xdr:nvGraphicFramePr>
        <xdr:cNvPr id="2" name="Chart 1">
          <a:extLst>
            <a:ext uri="{FF2B5EF4-FFF2-40B4-BE49-F238E27FC236}">
              <a16:creationId xmlns:a16="http://schemas.microsoft.com/office/drawing/2014/main" id="{511A9D61-5AAF-4FB7-B050-875C6042B9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808727</xdr:colOff>
      <xdr:row>10</xdr:row>
      <xdr:rowOff>9525</xdr:rowOff>
    </xdr:from>
    <xdr:to>
      <xdr:col>10</xdr:col>
      <xdr:colOff>721744</xdr:colOff>
      <xdr:row>27</xdr:row>
      <xdr:rowOff>125802</xdr:rowOff>
    </xdr:to>
    <xdr:graphicFrame macro="">
      <xdr:nvGraphicFramePr>
        <xdr:cNvPr id="3" name="Chart 2">
          <a:extLst>
            <a:ext uri="{FF2B5EF4-FFF2-40B4-BE49-F238E27FC236}">
              <a16:creationId xmlns:a16="http://schemas.microsoft.com/office/drawing/2014/main" id="{8F309558-4FBC-47CC-8FB0-C8CC8D3F15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380999</xdr:colOff>
      <xdr:row>9</xdr:row>
      <xdr:rowOff>47625</xdr:rowOff>
    </xdr:from>
    <xdr:to>
      <xdr:col>5</xdr:col>
      <xdr:colOff>581024</xdr:colOff>
      <xdr:row>27</xdr:row>
      <xdr:rowOff>66675</xdr:rowOff>
    </xdr:to>
    <xdr:graphicFrame macro="">
      <xdr:nvGraphicFramePr>
        <xdr:cNvPr id="2" name="Chart 1">
          <a:extLst>
            <a:ext uri="{FF2B5EF4-FFF2-40B4-BE49-F238E27FC236}">
              <a16:creationId xmlns:a16="http://schemas.microsoft.com/office/drawing/2014/main" id="{DF27C204-B97C-4AB4-B7B5-186BACACB1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414068</xdr:colOff>
      <xdr:row>9</xdr:row>
      <xdr:rowOff>95249</xdr:rowOff>
    </xdr:from>
    <xdr:to>
      <xdr:col>11</xdr:col>
      <xdr:colOff>600075</xdr:colOff>
      <xdr:row>27</xdr:row>
      <xdr:rowOff>123825</xdr:rowOff>
    </xdr:to>
    <xdr:graphicFrame macro="">
      <xdr:nvGraphicFramePr>
        <xdr:cNvPr id="3" name="Chart 2">
          <a:extLst>
            <a:ext uri="{FF2B5EF4-FFF2-40B4-BE49-F238E27FC236}">
              <a16:creationId xmlns:a16="http://schemas.microsoft.com/office/drawing/2014/main" id="{D1F7AB82-E62C-4551-9AA0-54867CD3E5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13</xdr:row>
      <xdr:rowOff>28575</xdr:rowOff>
    </xdr:from>
    <xdr:to>
      <xdr:col>4</xdr:col>
      <xdr:colOff>742950</xdr:colOff>
      <xdr:row>27</xdr:row>
      <xdr:rowOff>123825</xdr:rowOff>
    </xdr:to>
    <xdr:graphicFrame macro="">
      <xdr:nvGraphicFramePr>
        <xdr:cNvPr id="2" name="Chart 1">
          <a:extLst>
            <a:ext uri="{FF2B5EF4-FFF2-40B4-BE49-F238E27FC236}">
              <a16:creationId xmlns:a16="http://schemas.microsoft.com/office/drawing/2014/main" id="{906EB8A8-256E-4E28-81DA-DA346231C81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47625</xdr:colOff>
      <xdr:row>8</xdr:row>
      <xdr:rowOff>19049</xdr:rowOff>
    </xdr:from>
    <xdr:to>
      <xdr:col>15</xdr:col>
      <xdr:colOff>352425</xdr:colOff>
      <xdr:row>19</xdr:row>
      <xdr:rowOff>85725</xdr:rowOff>
    </xdr:to>
    <xdr:graphicFrame macro="">
      <xdr:nvGraphicFramePr>
        <xdr:cNvPr id="3" name="Chart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497414</xdr:colOff>
      <xdr:row>5</xdr:row>
      <xdr:rowOff>9524</xdr:rowOff>
    </xdr:from>
    <xdr:to>
      <xdr:col>14</xdr:col>
      <xdr:colOff>317500</xdr:colOff>
      <xdr:row>46</xdr:row>
      <xdr:rowOff>116417</xdr:rowOff>
    </xdr:to>
    <xdr:graphicFrame macro="">
      <xdr:nvGraphicFramePr>
        <xdr:cNvPr id="4" name="Chart 3">
          <a:extLst>
            <a:ext uri="{FF2B5EF4-FFF2-40B4-BE49-F238E27FC236}">
              <a16:creationId xmlns:a16="http://schemas.microsoft.com/office/drawing/2014/main" id="{BBB195AE-85A1-411D-8861-CE1B1768F6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571499</xdr:colOff>
      <xdr:row>12</xdr:row>
      <xdr:rowOff>133350</xdr:rowOff>
    </xdr:from>
    <xdr:to>
      <xdr:col>10</xdr:col>
      <xdr:colOff>133350</xdr:colOff>
      <xdr:row>29</xdr:row>
      <xdr:rowOff>142875</xdr:rowOff>
    </xdr:to>
    <xdr:graphicFrame macro="">
      <xdr:nvGraphicFramePr>
        <xdr:cNvPr id="6" name="Chart 5">
          <a:extLst>
            <a:ext uri="{FF2B5EF4-FFF2-40B4-BE49-F238E27FC236}">
              <a16:creationId xmlns:a16="http://schemas.microsoft.com/office/drawing/2014/main" id="{F1D54C85-340A-481B-AB8D-10A476AC13E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542924</xdr:colOff>
      <xdr:row>10</xdr:row>
      <xdr:rowOff>133349</xdr:rowOff>
    </xdr:from>
    <xdr:to>
      <xdr:col>6</xdr:col>
      <xdr:colOff>266699</xdr:colOff>
      <xdr:row>26</xdr:row>
      <xdr:rowOff>123824</xdr:rowOff>
    </xdr:to>
    <xdr:graphicFrame macro="">
      <xdr:nvGraphicFramePr>
        <xdr:cNvPr id="4" name="Chart 3">
          <a:extLst>
            <a:ext uri="{FF2B5EF4-FFF2-40B4-BE49-F238E27FC236}">
              <a16:creationId xmlns:a16="http://schemas.microsoft.com/office/drawing/2014/main" id="{16F8E1A7-F802-4BD0-8D03-1BE4D20EFBF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865187</xdr:colOff>
      <xdr:row>4</xdr:row>
      <xdr:rowOff>21168</xdr:rowOff>
    </xdr:from>
    <xdr:to>
      <xdr:col>10</xdr:col>
      <xdr:colOff>578114</xdr:colOff>
      <xdr:row>17</xdr:row>
      <xdr:rowOff>15875</xdr:rowOff>
    </xdr:to>
    <xdr:graphicFrame macro="">
      <xdr:nvGraphicFramePr>
        <xdr:cNvPr id="7" name="Chart 6">
          <a:extLst>
            <a:ext uri="{FF2B5EF4-FFF2-40B4-BE49-F238E27FC236}">
              <a16:creationId xmlns:a16="http://schemas.microsoft.com/office/drawing/2014/main" id="{00000000-0008-0000-0D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30692</xdr:colOff>
      <xdr:row>4</xdr:row>
      <xdr:rowOff>53976</xdr:rowOff>
    </xdr:from>
    <xdr:to>
      <xdr:col>8</xdr:col>
      <xdr:colOff>476250</xdr:colOff>
      <xdr:row>42</xdr:row>
      <xdr:rowOff>19049</xdr:rowOff>
    </xdr:to>
    <xdr:graphicFrame macro="">
      <xdr:nvGraphicFramePr>
        <xdr:cNvPr id="3" name="Chart 2">
          <a:extLst>
            <a:ext uri="{FF2B5EF4-FFF2-40B4-BE49-F238E27FC236}">
              <a16:creationId xmlns:a16="http://schemas.microsoft.com/office/drawing/2014/main" id="{5DC5C655-54AC-4A88-9B49-E81A16332C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dms.dete.local/C11/C13/June%202007/Document%20Library/CQ_IRL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PD%20Survey/HERD%202014/HERD%202012%20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Settings"/>
      <sheetName val="Templates"/>
      <sheetName val="HiddenErrors"/>
      <sheetName val="Settings"/>
      <sheetName val="List of tables"/>
      <sheetName val="CE10sample"/>
      <sheetName val="CE11sample"/>
      <sheetName val="CG1Template"/>
      <sheetName val="FLAGS"/>
      <sheetName val="Explanatory notes"/>
      <sheetName val="CP1"/>
      <sheetName val="CP2"/>
      <sheetName val="CP3"/>
      <sheetName val="CP4"/>
      <sheetName val="CP5"/>
      <sheetName val="CP6"/>
      <sheetName val="CP7"/>
      <sheetName val="CP8"/>
      <sheetName val="CP9"/>
      <sheetName val="CP10"/>
      <sheetName val="CP11"/>
      <sheetName val="CP12"/>
      <sheetName val="CP13"/>
      <sheetName val="CP14"/>
      <sheetName val="CP15"/>
      <sheetName val="CP16"/>
      <sheetName val="CP17"/>
      <sheetName val="CE1"/>
      <sheetName val="CE2"/>
      <sheetName val="CE3"/>
      <sheetName val="CE4.1"/>
      <sheetName val="CE4.2"/>
      <sheetName val="CE5"/>
      <sheetName val="CE6"/>
      <sheetName val="CE7"/>
      <sheetName val="CE8.1"/>
      <sheetName val="CE8.2"/>
      <sheetName val="CE9"/>
      <sheetName val="CE10_2003"/>
      <sheetName val="CE10_2004"/>
      <sheetName val="CE10_2005"/>
      <sheetName val="CE10_2006"/>
      <sheetName val="CE11_2003"/>
      <sheetName val="CE11_2004"/>
      <sheetName val="CE11_2005"/>
      <sheetName val="CE11_2006"/>
      <sheetName val="CE12"/>
      <sheetName val="CE13"/>
      <sheetName val="CG1"/>
    </sheetNames>
    <sheetDataSet>
      <sheetData sheetId="0">
        <row r="4">
          <cell r="B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RD 12 final"/>
      <sheetName val="Public research Income"/>
      <sheetName val="Sheet1"/>
      <sheetName val="Pivot table 2012"/>
    </sheetNames>
    <sheetDataSet>
      <sheetData sheetId="0"/>
      <sheetData sheetId="1"/>
      <sheetData sheetId="2"/>
      <sheetData sheetId="3">
        <row r="368">
          <cell r="B368">
            <v>201.39512403448992</v>
          </cell>
        </row>
        <row r="369">
          <cell r="B369">
            <v>143.41823947037796</v>
          </cell>
        </row>
        <row r="370">
          <cell r="B370">
            <v>134.27675457471517</v>
          </cell>
        </row>
        <row r="371">
          <cell r="B371">
            <v>17.5423358</v>
          </cell>
        </row>
        <row r="372">
          <cell r="B372">
            <v>96.260803331342544</v>
          </cell>
        </row>
        <row r="373">
          <cell r="B373">
            <v>50.139269114891249</v>
          </cell>
        </row>
        <row r="374">
          <cell r="B374">
            <v>21.359184901258558</v>
          </cell>
        </row>
      </sheetData>
    </sheetDataSet>
  </externalBook>
</externalLink>
</file>

<file path=xl/theme/theme1.xml><?xml version="1.0" encoding="utf-8"?>
<a:theme xmlns:a="http://schemas.openxmlformats.org/drawingml/2006/main" name="DJEI_Master Theme_MSW">
  <a:themeElements>
    <a:clrScheme name="DJEI_MSW_MasterColours">
      <a:dk1>
        <a:sysClr val="windowText" lastClr="000000"/>
      </a:dk1>
      <a:lt1>
        <a:sysClr val="window" lastClr="FFFFFF"/>
      </a:lt1>
      <a:dk2>
        <a:srgbClr val="393179"/>
      </a:dk2>
      <a:lt2>
        <a:srgbClr val="42409D"/>
      </a:lt2>
      <a:accent1>
        <a:srgbClr val="CDCDD2"/>
      </a:accent1>
      <a:accent2>
        <a:srgbClr val="0D76A6"/>
      </a:accent2>
      <a:accent3>
        <a:srgbClr val="6BA638"/>
      </a:accent3>
      <a:accent4>
        <a:srgbClr val="FF6600"/>
      </a:accent4>
      <a:accent5>
        <a:srgbClr val="F3006F"/>
      </a:accent5>
      <a:accent6>
        <a:srgbClr val="C4312A"/>
      </a:accent6>
      <a:hlink>
        <a:srgbClr val="0000FF"/>
      </a:hlink>
      <a:folHlink>
        <a:srgbClr val="800080"/>
      </a:folHlink>
    </a:clrScheme>
    <a:fontScheme name="DJEI Master Fonts">
      <a:majorFont>
        <a:latin typeface="Segoe UI"/>
        <a:ea typeface=""/>
        <a:cs typeface=""/>
      </a:majorFont>
      <a:minorFont>
        <a:latin typeface="Segoe U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Forfas Charts">
    <a:dk1>
      <a:srgbClr val="000000"/>
    </a:dk1>
    <a:lt1>
      <a:sysClr val="window" lastClr="FFFFFF"/>
    </a:lt1>
    <a:dk2>
      <a:srgbClr val="E41F1F"/>
    </a:dk2>
    <a:lt2>
      <a:srgbClr val="FCD3C4"/>
    </a:lt2>
    <a:accent1>
      <a:srgbClr val="00BED9"/>
    </a:accent1>
    <a:accent2>
      <a:srgbClr val="73C800"/>
    </a:accent2>
    <a:accent3>
      <a:srgbClr val="8F005C"/>
    </a:accent3>
    <a:accent4>
      <a:srgbClr val="ED7600"/>
    </a:accent4>
    <a:accent5>
      <a:srgbClr val="F8B500"/>
    </a:accent5>
    <a:accent6>
      <a:srgbClr val="691768"/>
    </a:accent6>
    <a:hlink>
      <a:srgbClr val="00BED9"/>
    </a:hlink>
    <a:folHlink>
      <a:srgbClr val="7CB3F1"/>
    </a:folHlink>
  </a:clrScheme>
  <a:fontScheme name="Forfas Charts">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5.xml"/><Relationship Id="rId1" Type="http://schemas.openxmlformats.org/officeDocument/2006/relationships/printerSettings" Target="../printerSettings/printerSettings19.bin"/><Relationship Id="rId4" Type="http://schemas.openxmlformats.org/officeDocument/2006/relationships/comments" Target="../comments3.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tats.oecd.org/OECDStat_Metadata/ShowMetadata.ashx?Dataset=MSTI_PUB&amp;Coords=%5bCOU%5d.%5bOECD%5d&amp;ShowOnWeb=true&amp;Lang=en" TargetMode="External"/><Relationship Id="rId1" Type="http://schemas.openxmlformats.org/officeDocument/2006/relationships/hyperlink" Target="http://stats.oecd.org/OECDStat_Metadata/ShowMetadata.ashx?Dataset=MSTI_PUB&amp;Coords=%5bCOU%5d.%5bEU28%5d&amp;ShowOnWeb=true&amp;Lang=en"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2:P10"/>
  <sheetViews>
    <sheetView tabSelected="1" workbookViewId="0">
      <selection activeCell="C17" sqref="C17"/>
    </sheetView>
  </sheetViews>
  <sheetFormatPr defaultRowHeight="12.75" x14ac:dyDescent="0.2"/>
  <cols>
    <col min="1" max="1" width="39.85546875" style="16" customWidth="1"/>
    <col min="2" max="5" width="9.140625" style="16"/>
    <col min="6" max="7" width="9.140625" style="165"/>
    <col min="8" max="16384" width="9.140625" style="16"/>
  </cols>
  <sheetData>
    <row r="2" spans="1:16" s="165" customFormat="1" x14ac:dyDescent="0.2">
      <c r="A2" s="165" t="s">
        <v>293</v>
      </c>
    </row>
    <row r="4" spans="1:16" s="86" customFormat="1" x14ac:dyDescent="0.2">
      <c r="A4" s="233"/>
      <c r="B4" s="234">
        <v>2006</v>
      </c>
      <c r="C4" s="234">
        <v>2008</v>
      </c>
      <c r="D4" s="234">
        <v>2010</v>
      </c>
      <c r="E4" s="234">
        <v>2012</v>
      </c>
      <c r="F4" s="234">
        <v>2014</v>
      </c>
      <c r="G4" s="234">
        <v>2016</v>
      </c>
      <c r="H4"/>
      <c r="I4"/>
      <c r="J4"/>
      <c r="K4"/>
      <c r="L4"/>
      <c r="M4"/>
      <c r="N4"/>
      <c r="O4"/>
      <c r="P4"/>
    </row>
    <row r="5" spans="1:16" s="87" customFormat="1" ht="20.25" customHeight="1" x14ac:dyDescent="0.2">
      <c r="A5" s="221" t="s">
        <v>65</v>
      </c>
      <c r="B5" s="222">
        <v>600.5</v>
      </c>
      <c r="C5" s="222">
        <v>749.75099999999998</v>
      </c>
      <c r="D5" s="222">
        <v>708.32517413360631</v>
      </c>
      <c r="E5" s="222">
        <v>664.4</v>
      </c>
      <c r="F5" s="222">
        <v>730.1124422149361</v>
      </c>
      <c r="G5" s="223">
        <v>748.78788017541979</v>
      </c>
      <c r="H5"/>
      <c r="I5"/>
      <c r="J5"/>
      <c r="K5"/>
      <c r="L5"/>
      <c r="M5"/>
      <c r="N5"/>
      <c r="O5"/>
      <c r="P5"/>
    </row>
    <row r="6" spans="1:16" s="87" customFormat="1" ht="20.25" customHeight="1" x14ac:dyDescent="0.2">
      <c r="A6" s="224" t="s">
        <v>64</v>
      </c>
      <c r="B6" s="225">
        <v>0.46577064049201711</v>
      </c>
      <c r="C6" s="225">
        <v>0.51081019574491859</v>
      </c>
      <c r="D6" s="225">
        <v>0.46721356879044468</v>
      </c>
      <c r="E6" s="225">
        <v>0.46721356879044468</v>
      </c>
      <c r="F6" s="225">
        <v>0.44549259851360096</v>
      </c>
      <c r="G6" s="225">
        <v>0.33706044401231566</v>
      </c>
      <c r="H6"/>
      <c r="I6"/>
      <c r="J6"/>
      <c r="K6"/>
      <c r="L6"/>
      <c r="M6"/>
      <c r="N6"/>
      <c r="O6"/>
      <c r="P6"/>
    </row>
    <row r="7" spans="1:16" s="87" customFormat="1" ht="20.25" customHeight="1" x14ac:dyDescent="0.2">
      <c r="A7" s="224" t="s">
        <v>242</v>
      </c>
      <c r="B7" s="226">
        <v>19</v>
      </c>
      <c r="C7" s="226">
        <v>15</v>
      </c>
      <c r="D7" s="226">
        <v>15</v>
      </c>
      <c r="E7" s="226">
        <v>18</v>
      </c>
      <c r="F7" s="226">
        <v>20</v>
      </c>
      <c r="G7" s="227">
        <v>24</v>
      </c>
      <c r="H7"/>
      <c r="I7"/>
      <c r="J7"/>
      <c r="K7"/>
      <c r="L7"/>
      <c r="M7"/>
      <c r="N7"/>
      <c r="O7"/>
      <c r="P7"/>
    </row>
    <row r="8" spans="1:16" s="87" customFormat="1" ht="20.25" customHeight="1" x14ac:dyDescent="0.2">
      <c r="A8" s="224" t="s">
        <v>213</v>
      </c>
      <c r="B8" s="228">
        <v>7353</v>
      </c>
      <c r="C8" s="228">
        <v>11246</v>
      </c>
      <c r="D8" s="229">
        <v>12140</v>
      </c>
      <c r="E8" s="229">
        <v>12117</v>
      </c>
      <c r="F8" s="230">
        <v>12835.818456526027</v>
      </c>
      <c r="G8" s="229">
        <v>12626.697084333971</v>
      </c>
      <c r="H8"/>
      <c r="I8"/>
      <c r="J8"/>
      <c r="K8"/>
      <c r="L8"/>
      <c r="M8"/>
      <c r="N8"/>
      <c r="O8"/>
      <c r="P8"/>
    </row>
    <row r="9" spans="1:16" s="87" customFormat="1" ht="31.5" customHeight="1" x14ac:dyDescent="0.2">
      <c r="A9" s="231" t="s">
        <v>201</v>
      </c>
      <c r="B9" s="226">
        <v>9</v>
      </c>
      <c r="C9" s="226">
        <v>5</v>
      </c>
      <c r="D9" s="226">
        <v>7</v>
      </c>
      <c r="E9" s="226">
        <v>9</v>
      </c>
      <c r="F9" s="226">
        <v>7</v>
      </c>
      <c r="G9" s="227">
        <v>8</v>
      </c>
      <c r="H9"/>
      <c r="I9"/>
      <c r="J9"/>
      <c r="K9"/>
      <c r="L9"/>
      <c r="M9"/>
      <c r="N9"/>
      <c r="O9"/>
      <c r="P9"/>
    </row>
    <row r="10" spans="1:16" ht="24.75" customHeight="1" x14ac:dyDescent="0.2">
      <c r="A10" s="231" t="s">
        <v>214</v>
      </c>
      <c r="B10" s="232">
        <v>2.7E-2</v>
      </c>
      <c r="C10" s="232">
        <v>3.7999999999999999E-2</v>
      </c>
      <c r="D10" s="232">
        <v>3.9E-2</v>
      </c>
      <c r="E10" s="232">
        <v>3.3000000000000002E-2</v>
      </c>
      <c r="F10" s="232">
        <v>4.3999999999999997E-2</v>
      </c>
      <c r="G10" s="232">
        <v>4.4999999999999998E-2</v>
      </c>
    </row>
  </sheetData>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pageSetUpPr fitToPage="1"/>
  </sheetPr>
  <dimension ref="A1:G19"/>
  <sheetViews>
    <sheetView zoomScale="90" zoomScaleNormal="90" workbookViewId="0">
      <selection activeCell="A3" sqref="A3"/>
    </sheetView>
  </sheetViews>
  <sheetFormatPr defaultRowHeight="12.75" x14ac:dyDescent="0.2"/>
  <cols>
    <col min="1" max="1" width="29" customWidth="1"/>
    <col min="2" max="2" width="19.7109375" customWidth="1"/>
    <col min="3" max="3" width="18.85546875" customWidth="1"/>
    <col min="4" max="4" width="22.28515625" customWidth="1"/>
    <col min="5" max="6" width="9.140625" style="6"/>
    <col min="7" max="7" width="9.140625" style="88"/>
    <col min="12" max="12" width="30" customWidth="1"/>
  </cols>
  <sheetData>
    <row r="1" spans="1:7" s="164" customFormat="1" x14ac:dyDescent="0.2">
      <c r="E1" s="6"/>
      <c r="F1" s="6"/>
      <c r="G1" s="88"/>
    </row>
    <row r="2" spans="1:7" s="164" customFormat="1" x14ac:dyDescent="0.2">
      <c r="A2" s="164" t="s">
        <v>298</v>
      </c>
      <c r="E2" s="6"/>
      <c r="F2" s="6"/>
      <c r="G2" s="88"/>
    </row>
    <row r="4" spans="1:7" x14ac:dyDescent="0.2">
      <c r="A4" s="10" t="s">
        <v>279</v>
      </c>
    </row>
    <row r="5" spans="1:7" ht="24" customHeight="1" x14ac:dyDescent="0.2">
      <c r="A5" s="276" t="s">
        <v>50</v>
      </c>
      <c r="B5" s="276" t="s">
        <v>49</v>
      </c>
      <c r="C5" s="276" t="s">
        <v>61</v>
      </c>
      <c r="D5" s="276" t="s">
        <v>58</v>
      </c>
    </row>
    <row r="6" spans="1:7" ht="24" customHeight="1" x14ac:dyDescent="0.2">
      <c r="A6" s="268" t="s">
        <v>42</v>
      </c>
      <c r="B6" s="269">
        <v>4781</v>
      </c>
      <c r="C6" s="270">
        <v>501</v>
      </c>
      <c r="D6" s="269">
        <v>5282</v>
      </c>
    </row>
    <row r="7" spans="1:7" ht="24" customHeight="1" x14ac:dyDescent="0.2">
      <c r="A7" s="268" t="s">
        <v>43</v>
      </c>
      <c r="B7" s="269">
        <v>3564</v>
      </c>
      <c r="C7" s="270">
        <v>376</v>
      </c>
      <c r="D7" s="269">
        <v>3940</v>
      </c>
    </row>
    <row r="8" spans="1:7" ht="24" customHeight="1" x14ac:dyDescent="0.2">
      <c r="A8" s="268" t="s">
        <v>62</v>
      </c>
      <c r="B8" s="269">
        <v>3075</v>
      </c>
      <c r="C8" s="270">
        <v>513</v>
      </c>
      <c r="D8" s="269">
        <v>3588</v>
      </c>
    </row>
    <row r="9" spans="1:7" ht="24" customHeight="1" x14ac:dyDescent="0.2">
      <c r="A9" s="268" t="s">
        <v>47</v>
      </c>
      <c r="B9" s="270">
        <v>562</v>
      </c>
      <c r="C9" s="270">
        <v>119</v>
      </c>
      <c r="D9" s="270">
        <v>681</v>
      </c>
    </row>
    <row r="10" spans="1:7" ht="24" customHeight="1" x14ac:dyDescent="0.2">
      <c r="A10" s="268" t="s">
        <v>45</v>
      </c>
      <c r="B10" s="269">
        <v>4565</v>
      </c>
      <c r="C10" s="270">
        <v>581</v>
      </c>
      <c r="D10" s="269">
        <v>5145</v>
      </c>
    </row>
    <row r="11" spans="1:7" ht="24" customHeight="1" x14ac:dyDescent="0.2">
      <c r="A11" s="268" t="s">
        <v>46</v>
      </c>
      <c r="B11" s="269">
        <v>1718</v>
      </c>
      <c r="C11" s="270">
        <v>69</v>
      </c>
      <c r="D11" s="269">
        <v>1787</v>
      </c>
    </row>
    <row r="12" spans="1:7" ht="24" customHeight="1" thickBot="1" x14ac:dyDescent="0.25">
      <c r="A12" s="268" t="s">
        <v>272</v>
      </c>
      <c r="B12" s="275">
        <v>175</v>
      </c>
      <c r="C12" s="274">
        <v>1253</v>
      </c>
      <c r="D12" s="274">
        <v>1428</v>
      </c>
    </row>
    <row r="13" spans="1:7" ht="24" customHeight="1" thickTop="1" x14ac:dyDescent="0.2">
      <c r="A13" s="277" t="s">
        <v>217</v>
      </c>
      <c r="B13" s="278">
        <v>18439</v>
      </c>
      <c r="C13" s="278">
        <v>3413</v>
      </c>
      <c r="D13" s="278">
        <v>21852</v>
      </c>
    </row>
    <row r="14" spans="1:7" ht="24" customHeight="1" x14ac:dyDescent="0.2">
      <c r="A14" s="268" t="s">
        <v>192</v>
      </c>
      <c r="B14" s="269">
        <v>18299</v>
      </c>
      <c r="C14" s="269">
        <v>3405</v>
      </c>
      <c r="D14" s="269">
        <v>21704</v>
      </c>
    </row>
    <row r="15" spans="1:7" ht="24" customHeight="1" x14ac:dyDescent="0.2">
      <c r="A15" s="268" t="s">
        <v>167</v>
      </c>
      <c r="B15" s="269">
        <v>17337</v>
      </c>
      <c r="C15" s="269">
        <v>4261</v>
      </c>
      <c r="D15" s="269">
        <v>21598</v>
      </c>
    </row>
    <row r="16" spans="1:7" ht="24" customHeight="1" x14ac:dyDescent="0.2">
      <c r="A16" s="268" t="s">
        <v>149</v>
      </c>
      <c r="B16" s="269">
        <v>17469</v>
      </c>
      <c r="C16" s="269">
        <v>5356</v>
      </c>
      <c r="D16" s="269">
        <v>22825</v>
      </c>
    </row>
    <row r="19" spans="1:4" ht="79.5" customHeight="1" x14ac:dyDescent="0.2">
      <c r="A19" s="355" t="s">
        <v>271</v>
      </c>
      <c r="B19" s="355"/>
      <c r="C19" s="355"/>
      <c r="D19" s="355"/>
    </row>
  </sheetData>
  <mergeCells count="1">
    <mergeCell ref="A19:D19"/>
  </mergeCells>
  <pageMargins left="0.7" right="0.7" top="0.75" bottom="0.75" header="0.3" footer="0.3"/>
  <pageSetup paperSize="9" scale="6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sheetPr>
  <dimension ref="A1:E166"/>
  <sheetViews>
    <sheetView zoomScale="90" zoomScaleNormal="90" workbookViewId="0">
      <selection activeCell="C19" sqref="C19"/>
    </sheetView>
  </sheetViews>
  <sheetFormatPr defaultColWidth="11" defaultRowHeight="12" x14ac:dyDescent="0.15"/>
  <cols>
    <col min="1" max="4" width="13.7109375" style="172" customWidth="1"/>
    <col min="5" max="6" width="11" style="109"/>
    <col min="7" max="8" width="15" style="109" customWidth="1"/>
    <col min="9" max="9" width="14" style="109" customWidth="1"/>
    <col min="10" max="12" width="11" style="109"/>
    <col min="13" max="13" width="12.5703125" style="109" customWidth="1"/>
    <col min="14" max="16384" width="11" style="109"/>
  </cols>
  <sheetData>
    <row r="1" spans="1:5" x14ac:dyDescent="0.15">
      <c r="A1" s="109"/>
      <c r="B1" s="109"/>
      <c r="C1" s="109"/>
      <c r="D1" s="109"/>
    </row>
    <row r="2" spans="1:5" x14ac:dyDescent="0.15">
      <c r="A2" s="109"/>
      <c r="B2" s="109"/>
      <c r="C2" s="109"/>
      <c r="D2" s="109"/>
    </row>
    <row r="3" spans="1:5" ht="16.5" x14ac:dyDescent="0.3">
      <c r="A3" s="258" t="s">
        <v>245</v>
      </c>
      <c r="B3" s="258"/>
      <c r="C3" s="256"/>
      <c r="D3" s="256"/>
      <c r="E3" s="256"/>
    </row>
    <row r="4" spans="1:5" ht="16.5" x14ac:dyDescent="0.3">
      <c r="A4" s="258"/>
      <c r="B4" s="258"/>
      <c r="C4" s="256"/>
      <c r="D4" s="256"/>
      <c r="E4" s="256"/>
    </row>
    <row r="5" spans="1:5" ht="16.5" x14ac:dyDescent="0.3">
      <c r="A5" s="258"/>
      <c r="B5" s="258" t="s">
        <v>257</v>
      </c>
      <c r="C5" s="256"/>
      <c r="D5" s="256"/>
      <c r="E5" s="256"/>
    </row>
    <row r="6" spans="1:5" ht="16.5" x14ac:dyDescent="0.3">
      <c r="A6" s="258" t="s">
        <v>40</v>
      </c>
      <c r="B6" s="258">
        <v>6</v>
      </c>
      <c r="C6" s="256"/>
      <c r="D6" s="256"/>
      <c r="E6" s="256"/>
    </row>
    <row r="7" spans="1:5" ht="16.5" x14ac:dyDescent="0.3">
      <c r="A7" s="258" t="s">
        <v>66</v>
      </c>
      <c r="B7" s="258">
        <v>9</v>
      </c>
      <c r="C7" s="256"/>
      <c r="D7" s="256"/>
      <c r="E7" s="256"/>
    </row>
    <row r="8" spans="1:5" ht="16.5" x14ac:dyDescent="0.3">
      <c r="A8" s="258" t="s">
        <v>113</v>
      </c>
      <c r="B8" s="258">
        <v>5</v>
      </c>
      <c r="C8" s="256"/>
      <c r="D8" s="256"/>
      <c r="E8" s="256"/>
    </row>
    <row r="9" spans="1:5" ht="16.5" x14ac:dyDescent="0.3">
      <c r="A9" s="259">
        <v>2010</v>
      </c>
      <c r="B9" s="258">
        <v>7</v>
      </c>
      <c r="C9" s="256"/>
      <c r="D9" s="256"/>
      <c r="E9" s="256"/>
    </row>
    <row r="10" spans="1:5" ht="16.5" x14ac:dyDescent="0.3">
      <c r="A10" s="259">
        <v>2012</v>
      </c>
      <c r="B10" s="258">
        <v>9</v>
      </c>
      <c r="C10" s="256"/>
      <c r="D10" s="256"/>
      <c r="E10" s="256"/>
    </row>
    <row r="11" spans="1:5" ht="16.5" x14ac:dyDescent="0.3">
      <c r="A11" s="259">
        <v>2014</v>
      </c>
      <c r="B11" s="258">
        <v>7</v>
      </c>
      <c r="C11" s="256"/>
      <c r="D11" s="256"/>
      <c r="E11" s="256"/>
    </row>
    <row r="12" spans="1:5" ht="16.5" x14ac:dyDescent="0.3">
      <c r="A12" s="259">
        <v>2016</v>
      </c>
      <c r="B12" s="258">
        <v>8</v>
      </c>
      <c r="C12" s="256"/>
      <c r="D12" s="256"/>
      <c r="E12" s="256"/>
    </row>
    <row r="13" spans="1:5" x14ac:dyDescent="0.15">
      <c r="A13" s="257"/>
      <c r="B13" s="257"/>
      <c r="C13" s="257"/>
      <c r="D13" s="257"/>
      <c r="E13" s="256"/>
    </row>
    <row r="14" spans="1:5" x14ac:dyDescent="0.15">
      <c r="A14" s="257"/>
      <c r="B14" s="257"/>
      <c r="C14" s="257"/>
      <c r="D14" s="257"/>
      <c r="E14" s="256"/>
    </row>
    <row r="15" spans="1:5" x14ac:dyDescent="0.15">
      <c r="A15" s="257"/>
      <c r="B15" s="257"/>
      <c r="C15" s="257"/>
      <c r="D15" s="257"/>
      <c r="E15" s="256"/>
    </row>
    <row r="19" spans="1:4" x14ac:dyDescent="0.15">
      <c r="A19" s="109"/>
      <c r="B19" s="109"/>
      <c r="C19" s="109"/>
      <c r="D19" s="109"/>
    </row>
    <row r="64" spans="1:4" ht="12.75" x14ac:dyDescent="0.2">
      <c r="A64" s="109"/>
      <c r="B64"/>
      <c r="C64" s="109"/>
      <c r="D64" s="109"/>
    </row>
    <row r="65" spans="1:4" x14ac:dyDescent="0.15">
      <c r="A65" s="109"/>
      <c r="B65" s="109"/>
      <c r="C65" s="109"/>
      <c r="D65" s="109"/>
    </row>
    <row r="66" spans="1:4" x14ac:dyDescent="0.15">
      <c r="A66" s="109"/>
      <c r="B66" s="109"/>
      <c r="C66" s="109"/>
      <c r="D66" s="109"/>
    </row>
    <row r="67" spans="1:4" x14ac:dyDescent="0.15">
      <c r="A67" s="109"/>
      <c r="B67" s="109"/>
      <c r="C67" s="109"/>
      <c r="D67" s="109"/>
    </row>
    <row r="68" spans="1:4" x14ac:dyDescent="0.15">
      <c r="A68" s="109"/>
      <c r="B68" s="109"/>
      <c r="C68" s="109"/>
      <c r="D68" s="109"/>
    </row>
    <row r="69" spans="1:4" x14ac:dyDescent="0.15">
      <c r="A69" s="109"/>
      <c r="B69" s="109"/>
      <c r="C69" s="109"/>
      <c r="D69" s="109"/>
    </row>
    <row r="70" spans="1:4" x14ac:dyDescent="0.15">
      <c r="A70" s="109"/>
      <c r="B70" s="109"/>
      <c r="C70" s="109"/>
      <c r="D70" s="109"/>
    </row>
    <row r="71" spans="1:4" x14ac:dyDescent="0.15">
      <c r="A71" s="109"/>
      <c r="B71" s="109"/>
      <c r="C71" s="109"/>
      <c r="D71" s="109"/>
    </row>
    <row r="72" spans="1:4" x14ac:dyDescent="0.15">
      <c r="A72" s="109"/>
      <c r="B72" s="109"/>
      <c r="C72" s="109"/>
      <c r="D72" s="109"/>
    </row>
    <row r="73" spans="1:4" x14ac:dyDescent="0.15">
      <c r="A73" s="109"/>
      <c r="B73" s="109"/>
      <c r="C73" s="109"/>
      <c r="D73" s="109"/>
    </row>
    <row r="74" spans="1:4" x14ac:dyDescent="0.15">
      <c r="A74" s="109"/>
      <c r="B74" s="109"/>
      <c r="C74" s="109"/>
      <c r="D74" s="109"/>
    </row>
    <row r="75" spans="1:4" x14ac:dyDescent="0.15">
      <c r="A75" s="109"/>
      <c r="B75" s="109"/>
      <c r="C75" s="109"/>
      <c r="D75" s="109"/>
    </row>
    <row r="76" spans="1:4" x14ac:dyDescent="0.15">
      <c r="A76" s="109"/>
      <c r="B76" s="109"/>
      <c r="C76" s="109"/>
      <c r="D76" s="109"/>
    </row>
    <row r="77" spans="1:4" x14ac:dyDescent="0.15">
      <c r="A77" s="109"/>
      <c r="B77" s="109"/>
      <c r="C77" s="109"/>
      <c r="D77" s="109"/>
    </row>
    <row r="78" spans="1:4" x14ac:dyDescent="0.15">
      <c r="A78" s="109"/>
      <c r="B78" s="109"/>
      <c r="C78" s="109"/>
      <c r="D78" s="109"/>
    </row>
    <row r="79" spans="1:4" x14ac:dyDescent="0.15">
      <c r="A79" s="109"/>
      <c r="B79" s="109"/>
      <c r="C79" s="109"/>
      <c r="D79" s="109"/>
    </row>
    <row r="80" spans="1:4" x14ac:dyDescent="0.15">
      <c r="A80" s="109"/>
      <c r="B80" s="109"/>
      <c r="C80" s="109"/>
      <c r="D80" s="109"/>
    </row>
    <row r="81" spans="1:4" x14ac:dyDescent="0.15">
      <c r="A81" s="109"/>
      <c r="B81" s="109"/>
      <c r="C81" s="109"/>
      <c r="D81" s="109"/>
    </row>
    <row r="82" spans="1:4" x14ac:dyDescent="0.15">
      <c r="A82" s="109"/>
      <c r="B82" s="109"/>
      <c r="C82" s="109"/>
      <c r="D82" s="109"/>
    </row>
    <row r="83" spans="1:4" x14ac:dyDescent="0.15">
      <c r="A83" s="109"/>
      <c r="B83" s="109"/>
      <c r="C83" s="109"/>
      <c r="D83" s="109"/>
    </row>
    <row r="84" spans="1:4" x14ac:dyDescent="0.15">
      <c r="A84" s="109"/>
      <c r="B84" s="109"/>
      <c r="C84" s="109"/>
      <c r="D84" s="109"/>
    </row>
    <row r="85" spans="1:4" x14ac:dyDescent="0.15">
      <c r="A85" s="109"/>
      <c r="B85" s="109"/>
      <c r="C85" s="109"/>
      <c r="D85" s="109"/>
    </row>
    <row r="86" spans="1:4" x14ac:dyDescent="0.15">
      <c r="A86" s="109"/>
      <c r="B86" s="109"/>
      <c r="C86" s="109"/>
      <c r="D86" s="109"/>
    </row>
    <row r="87" spans="1:4" x14ac:dyDescent="0.15">
      <c r="A87" s="109"/>
      <c r="B87" s="109"/>
      <c r="C87" s="109"/>
      <c r="D87" s="109"/>
    </row>
    <row r="88" spans="1:4" x14ac:dyDescent="0.15">
      <c r="A88" s="109"/>
      <c r="B88" s="109"/>
      <c r="C88" s="109"/>
      <c r="D88" s="109"/>
    </row>
    <row r="89" spans="1:4" x14ac:dyDescent="0.15">
      <c r="A89" s="109"/>
      <c r="B89" s="109"/>
      <c r="C89" s="109"/>
      <c r="D89" s="109"/>
    </row>
    <row r="90" spans="1:4" x14ac:dyDescent="0.15">
      <c r="A90" s="109"/>
      <c r="B90" s="109"/>
      <c r="C90" s="109"/>
      <c r="D90" s="109"/>
    </row>
    <row r="91" spans="1:4" x14ac:dyDescent="0.15">
      <c r="A91" s="109"/>
      <c r="B91" s="109"/>
      <c r="C91" s="109"/>
      <c r="D91" s="109"/>
    </row>
    <row r="92" spans="1:4" x14ac:dyDescent="0.15">
      <c r="A92" s="109"/>
      <c r="B92" s="109"/>
      <c r="C92" s="109"/>
      <c r="D92" s="109"/>
    </row>
    <row r="93" spans="1:4" x14ac:dyDescent="0.15">
      <c r="A93" s="109"/>
      <c r="B93" s="109"/>
      <c r="C93" s="109"/>
      <c r="D93" s="109"/>
    </row>
    <row r="94" spans="1:4" x14ac:dyDescent="0.15">
      <c r="A94" s="109"/>
      <c r="B94" s="109"/>
      <c r="C94" s="109"/>
      <c r="D94" s="109"/>
    </row>
    <row r="95" spans="1:4" x14ac:dyDescent="0.15">
      <c r="A95" s="109"/>
      <c r="B95" s="109"/>
      <c r="C95" s="109"/>
      <c r="D95" s="109"/>
    </row>
    <row r="96" spans="1:4" x14ac:dyDescent="0.15">
      <c r="A96" s="109"/>
      <c r="B96" s="109"/>
      <c r="C96" s="109"/>
      <c r="D96" s="109"/>
    </row>
    <row r="97" spans="1:4" x14ac:dyDescent="0.15">
      <c r="A97" s="109"/>
      <c r="B97" s="109"/>
      <c r="C97" s="109"/>
      <c r="D97" s="109"/>
    </row>
    <row r="98" spans="1:4" x14ac:dyDescent="0.15">
      <c r="A98" s="109"/>
      <c r="B98" s="109"/>
      <c r="C98" s="109"/>
      <c r="D98" s="109"/>
    </row>
    <row r="99" spans="1:4" x14ac:dyDescent="0.15">
      <c r="A99" s="109"/>
      <c r="B99" s="109"/>
      <c r="C99" s="109"/>
      <c r="D99" s="109"/>
    </row>
    <row r="100" spans="1:4" x14ac:dyDescent="0.15">
      <c r="A100" s="109"/>
      <c r="B100" s="109"/>
      <c r="C100" s="109"/>
      <c r="D100" s="109"/>
    </row>
    <row r="101" spans="1:4" x14ac:dyDescent="0.15">
      <c r="A101" s="109"/>
      <c r="B101" s="109"/>
      <c r="C101" s="109"/>
      <c r="D101" s="109"/>
    </row>
    <row r="102" spans="1:4" x14ac:dyDescent="0.15">
      <c r="A102" s="109"/>
      <c r="B102" s="109"/>
      <c r="C102" s="109"/>
      <c r="D102" s="109"/>
    </row>
    <row r="103" spans="1:4" x14ac:dyDescent="0.15">
      <c r="A103" s="109"/>
      <c r="B103" s="109"/>
      <c r="C103" s="109"/>
      <c r="D103" s="109"/>
    </row>
    <row r="104" spans="1:4" x14ac:dyDescent="0.15">
      <c r="A104" s="109"/>
      <c r="B104" s="109"/>
      <c r="C104" s="109"/>
      <c r="D104" s="109"/>
    </row>
    <row r="105" spans="1:4" x14ac:dyDescent="0.15">
      <c r="A105" s="109"/>
      <c r="B105" s="109"/>
      <c r="C105" s="109"/>
      <c r="D105" s="109"/>
    </row>
    <row r="106" spans="1:4" x14ac:dyDescent="0.15">
      <c r="A106" s="109"/>
      <c r="B106" s="109"/>
      <c r="C106" s="109"/>
      <c r="D106" s="109"/>
    </row>
    <row r="108" spans="1:4" x14ac:dyDescent="0.15">
      <c r="A108" s="109"/>
      <c r="B108" s="109"/>
      <c r="C108" s="109"/>
      <c r="D108" s="109"/>
    </row>
    <row r="109" spans="1:4" x14ac:dyDescent="0.15">
      <c r="A109" s="109"/>
      <c r="B109" s="109"/>
      <c r="C109" s="109"/>
      <c r="D109" s="109"/>
    </row>
    <row r="110" spans="1:4" x14ac:dyDescent="0.15">
      <c r="A110" s="109"/>
      <c r="B110" s="109"/>
      <c r="C110" s="109"/>
      <c r="D110" s="109"/>
    </row>
    <row r="111" spans="1:4" x14ac:dyDescent="0.15">
      <c r="A111" s="109"/>
      <c r="B111" s="109"/>
      <c r="C111" s="109"/>
      <c r="D111" s="109"/>
    </row>
    <row r="112" spans="1:4" x14ac:dyDescent="0.15">
      <c r="A112" s="109"/>
      <c r="B112" s="109"/>
      <c r="C112" s="109"/>
      <c r="D112" s="109"/>
    </row>
    <row r="113" spans="1:4" x14ac:dyDescent="0.15">
      <c r="A113" s="109"/>
      <c r="B113" s="109"/>
      <c r="C113" s="109"/>
      <c r="D113" s="109"/>
    </row>
    <row r="114" spans="1:4" x14ac:dyDescent="0.15">
      <c r="A114" s="109"/>
      <c r="B114" s="109"/>
      <c r="C114" s="109"/>
      <c r="D114" s="109"/>
    </row>
    <row r="129" spans="1:4" x14ac:dyDescent="0.15">
      <c r="A129" s="109"/>
      <c r="B129" s="109"/>
      <c r="C129" s="109"/>
      <c r="D129" s="109"/>
    </row>
    <row r="130" spans="1:4" x14ac:dyDescent="0.15">
      <c r="A130" s="109"/>
      <c r="B130" s="109"/>
      <c r="C130" s="109"/>
      <c r="D130" s="109"/>
    </row>
    <row r="131" spans="1:4" x14ac:dyDescent="0.15">
      <c r="A131" s="109"/>
      <c r="B131" s="109"/>
      <c r="C131" s="109"/>
      <c r="D131" s="109"/>
    </row>
    <row r="132" spans="1:4" x14ac:dyDescent="0.15">
      <c r="A132" s="109"/>
      <c r="B132" s="109"/>
      <c r="C132" s="109"/>
      <c r="D132" s="109"/>
    </row>
    <row r="133" spans="1:4" x14ac:dyDescent="0.15">
      <c r="A133" s="109"/>
      <c r="B133" s="109"/>
      <c r="C133" s="109"/>
      <c r="D133" s="109"/>
    </row>
    <row r="134" spans="1:4" x14ac:dyDescent="0.15">
      <c r="A134" s="109"/>
      <c r="B134" s="109"/>
      <c r="C134" s="109"/>
      <c r="D134" s="109"/>
    </row>
    <row r="135" spans="1:4" x14ac:dyDescent="0.15">
      <c r="A135" s="109"/>
      <c r="B135" s="109"/>
      <c r="C135" s="109"/>
      <c r="D135" s="109"/>
    </row>
    <row r="136" spans="1:4" x14ac:dyDescent="0.15">
      <c r="A136" s="109"/>
      <c r="B136" s="109"/>
      <c r="C136" s="109"/>
      <c r="D136" s="109"/>
    </row>
    <row r="137" spans="1:4" x14ac:dyDescent="0.15">
      <c r="A137" s="109"/>
      <c r="B137" s="109"/>
      <c r="C137" s="109"/>
      <c r="D137" s="109"/>
    </row>
    <row r="138" spans="1:4" x14ac:dyDescent="0.15">
      <c r="A138" s="109"/>
      <c r="B138" s="109"/>
      <c r="C138" s="109"/>
      <c r="D138" s="109"/>
    </row>
    <row r="139" spans="1:4" x14ac:dyDescent="0.15">
      <c r="A139" s="109"/>
      <c r="B139" s="109"/>
      <c r="C139" s="109"/>
      <c r="D139" s="109"/>
    </row>
    <row r="140" spans="1:4" x14ac:dyDescent="0.15">
      <c r="A140" s="109"/>
      <c r="B140" s="109"/>
      <c r="C140" s="109"/>
      <c r="D140" s="109"/>
    </row>
    <row r="141" spans="1:4" x14ac:dyDescent="0.15">
      <c r="A141" s="109"/>
      <c r="B141" s="109"/>
      <c r="C141" s="109"/>
      <c r="D141" s="109"/>
    </row>
    <row r="142" spans="1:4" x14ac:dyDescent="0.15">
      <c r="A142" s="109"/>
      <c r="B142" s="109"/>
      <c r="C142" s="109"/>
      <c r="D142" s="109"/>
    </row>
    <row r="143" spans="1:4" x14ac:dyDescent="0.15">
      <c r="A143" s="109"/>
      <c r="B143" s="109"/>
      <c r="C143" s="109"/>
      <c r="D143" s="109"/>
    </row>
    <row r="144" spans="1:4" x14ac:dyDescent="0.15">
      <c r="A144" s="109"/>
      <c r="B144" s="109"/>
      <c r="C144" s="109"/>
      <c r="D144" s="109"/>
    </row>
    <row r="145" spans="1:4" x14ac:dyDescent="0.15">
      <c r="A145" s="109"/>
      <c r="B145" s="109"/>
      <c r="C145" s="109"/>
      <c r="D145" s="109"/>
    </row>
    <row r="146" spans="1:4" x14ac:dyDescent="0.15">
      <c r="A146" s="109"/>
      <c r="B146" s="109"/>
      <c r="C146" s="109"/>
      <c r="D146" s="109"/>
    </row>
    <row r="147" spans="1:4" x14ac:dyDescent="0.15">
      <c r="A147" s="109"/>
      <c r="B147" s="109"/>
      <c r="C147" s="109"/>
      <c r="D147" s="109"/>
    </row>
    <row r="148" spans="1:4" x14ac:dyDescent="0.15">
      <c r="A148" s="109"/>
      <c r="B148" s="109"/>
      <c r="C148" s="109"/>
      <c r="D148" s="109"/>
    </row>
    <row r="149" spans="1:4" x14ac:dyDescent="0.15">
      <c r="A149" s="109"/>
      <c r="B149" s="109"/>
      <c r="C149" s="109"/>
      <c r="D149" s="109"/>
    </row>
    <row r="150" spans="1:4" x14ac:dyDescent="0.15">
      <c r="A150" s="109"/>
      <c r="B150" s="109"/>
      <c r="C150" s="109"/>
      <c r="D150" s="109"/>
    </row>
    <row r="151" spans="1:4" x14ac:dyDescent="0.15">
      <c r="A151" s="109"/>
      <c r="B151" s="109"/>
      <c r="C151" s="109"/>
      <c r="D151" s="109"/>
    </row>
    <row r="152" spans="1:4" x14ac:dyDescent="0.15">
      <c r="A152" s="109"/>
      <c r="B152" s="109"/>
      <c r="C152" s="109"/>
      <c r="D152" s="109"/>
    </row>
    <row r="153" spans="1:4" x14ac:dyDescent="0.15">
      <c r="A153" s="109"/>
      <c r="B153" s="109"/>
      <c r="C153" s="109"/>
      <c r="D153" s="109"/>
    </row>
    <row r="154" spans="1:4" x14ac:dyDescent="0.15">
      <c r="A154" s="109"/>
      <c r="B154" s="109"/>
      <c r="C154" s="109"/>
      <c r="D154" s="109"/>
    </row>
    <row r="155" spans="1:4" x14ac:dyDescent="0.15">
      <c r="A155" s="109"/>
      <c r="B155" s="109"/>
      <c r="C155" s="109"/>
      <c r="D155" s="109"/>
    </row>
    <row r="156" spans="1:4" x14ac:dyDescent="0.15">
      <c r="A156" s="109"/>
      <c r="B156" s="109"/>
      <c r="C156" s="109"/>
      <c r="D156" s="109"/>
    </row>
    <row r="157" spans="1:4" x14ac:dyDescent="0.15">
      <c r="A157" s="109"/>
      <c r="B157" s="109"/>
      <c r="C157" s="109"/>
      <c r="D157" s="109"/>
    </row>
    <row r="158" spans="1:4" x14ac:dyDescent="0.15">
      <c r="A158" s="109"/>
      <c r="B158" s="109"/>
      <c r="C158" s="109"/>
      <c r="D158" s="109"/>
    </row>
    <row r="159" spans="1:4" x14ac:dyDescent="0.15">
      <c r="A159" s="109"/>
      <c r="B159" s="109"/>
      <c r="C159" s="109"/>
      <c r="D159" s="109"/>
    </row>
    <row r="160" spans="1:4" x14ac:dyDescent="0.15">
      <c r="A160" s="109"/>
      <c r="B160" s="109"/>
      <c r="C160" s="109"/>
      <c r="D160" s="109"/>
    </row>
    <row r="161" spans="1:4" x14ac:dyDescent="0.15">
      <c r="A161" s="109"/>
      <c r="B161" s="109"/>
      <c r="C161" s="109"/>
      <c r="D161" s="109"/>
    </row>
    <row r="162" spans="1:4" x14ac:dyDescent="0.15">
      <c r="A162" s="109"/>
      <c r="B162" s="109"/>
      <c r="C162" s="109"/>
      <c r="D162" s="109"/>
    </row>
    <row r="163" spans="1:4" x14ac:dyDescent="0.15">
      <c r="A163" s="109"/>
      <c r="B163" s="109"/>
      <c r="C163" s="109"/>
      <c r="D163" s="109"/>
    </row>
    <row r="164" spans="1:4" x14ac:dyDescent="0.15">
      <c r="A164" s="109"/>
      <c r="B164" s="109"/>
      <c r="C164" s="109"/>
      <c r="D164" s="109"/>
    </row>
    <row r="165" spans="1:4" x14ac:dyDescent="0.15">
      <c r="A165" s="109"/>
      <c r="B165" s="109"/>
      <c r="C165" s="109"/>
      <c r="D165" s="109"/>
    </row>
    <row r="166" spans="1:4" x14ac:dyDescent="0.15">
      <c r="A166" s="109"/>
      <c r="B166" s="109"/>
      <c r="C166" s="109"/>
      <c r="D166" s="109"/>
    </row>
  </sheetData>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1CA16-BE30-4DA8-833F-710C6CD6D5C2}">
  <sheetPr>
    <tabColor theme="6"/>
  </sheetPr>
  <dimension ref="A2:D45"/>
  <sheetViews>
    <sheetView topLeftCell="A10" workbookViewId="0">
      <selection activeCell="B4" sqref="B4"/>
    </sheetView>
  </sheetViews>
  <sheetFormatPr defaultRowHeight="12.75" x14ac:dyDescent="0.2"/>
  <cols>
    <col min="1" max="1" width="18.7109375" customWidth="1"/>
  </cols>
  <sheetData>
    <row r="2" spans="1:4" s="109" customFormat="1" ht="16.5" x14ac:dyDescent="0.3">
      <c r="A2" s="258" t="s">
        <v>233</v>
      </c>
    </row>
    <row r="3" spans="1:4" s="109" customFormat="1" ht="16.5" x14ac:dyDescent="0.3">
      <c r="A3" s="258"/>
      <c r="B3" s="258" t="s">
        <v>112</v>
      </c>
    </row>
    <row r="4" spans="1:4" s="109" customFormat="1" ht="16.5" x14ac:dyDescent="0.3">
      <c r="B4" s="261">
        <v>2016</v>
      </c>
      <c r="D4" s="172"/>
    </row>
    <row r="5" spans="1:4" s="109" customFormat="1" ht="12" x14ac:dyDescent="0.15">
      <c r="D5" s="172"/>
    </row>
    <row r="6" spans="1:4" s="109" customFormat="1" ht="16.5" x14ac:dyDescent="0.3">
      <c r="A6" s="258" t="s">
        <v>33</v>
      </c>
      <c r="B6" s="260">
        <v>0.44307972357180114</v>
      </c>
    </row>
    <row r="7" spans="1:4" s="109" customFormat="1" ht="16.5" x14ac:dyDescent="0.3">
      <c r="A7" s="258" t="s">
        <v>190</v>
      </c>
      <c r="B7" s="260">
        <v>0.55332830247002263</v>
      </c>
      <c r="D7" s="172"/>
    </row>
    <row r="8" spans="1:4" s="109" customFormat="1" ht="16.5" x14ac:dyDescent="0.3">
      <c r="A8" s="258" t="s">
        <v>110</v>
      </c>
      <c r="B8" s="260">
        <v>0.68617232233596903</v>
      </c>
      <c r="C8" s="173"/>
      <c r="D8" s="172"/>
    </row>
    <row r="9" spans="1:4" s="109" customFormat="1" ht="16.5" x14ac:dyDescent="0.3">
      <c r="A9" s="258" t="s">
        <v>114</v>
      </c>
      <c r="B9" s="260">
        <v>0.94318681259946213</v>
      </c>
      <c r="C9" s="173"/>
      <c r="D9" s="172"/>
    </row>
    <row r="10" spans="1:4" s="109" customFormat="1" ht="16.5" x14ac:dyDescent="0.3">
      <c r="A10" s="258" t="s">
        <v>68</v>
      </c>
      <c r="B10" s="260">
        <v>1.6067621615598491</v>
      </c>
      <c r="C10" s="173"/>
      <c r="D10" s="172"/>
    </row>
    <row r="11" spans="1:4" s="109" customFormat="1" ht="16.5" x14ac:dyDescent="0.3">
      <c r="A11" s="258" t="s">
        <v>108</v>
      </c>
      <c r="B11" s="260">
        <v>1.6538558536826062</v>
      </c>
      <c r="C11" s="173"/>
      <c r="D11" s="172"/>
    </row>
    <row r="12" spans="1:4" s="109" customFormat="1" ht="16.5" x14ac:dyDescent="0.3">
      <c r="A12" s="258" t="s">
        <v>107</v>
      </c>
      <c r="B12" s="260">
        <v>1.8681410089094006</v>
      </c>
      <c r="C12" s="173"/>
      <c r="D12" s="172"/>
    </row>
    <row r="13" spans="1:4" s="109" customFormat="1" ht="16.5" x14ac:dyDescent="0.3">
      <c r="A13" s="258" t="s">
        <v>109</v>
      </c>
      <c r="B13" s="260">
        <v>2.5021750452281282</v>
      </c>
      <c r="C13" s="173"/>
      <c r="D13" s="172"/>
    </row>
    <row r="14" spans="1:4" s="109" customFormat="1" ht="16.5" x14ac:dyDescent="0.3">
      <c r="A14" s="258" t="s">
        <v>69</v>
      </c>
      <c r="B14" s="260">
        <v>2.8096924056745203</v>
      </c>
      <c r="C14" s="173"/>
      <c r="D14" s="172"/>
    </row>
    <row r="15" spans="1:4" s="109" customFormat="1" ht="16.5" x14ac:dyDescent="0.3">
      <c r="A15" s="258" t="s">
        <v>3</v>
      </c>
      <c r="B15" s="260">
        <v>2.998462592944878</v>
      </c>
      <c r="C15" s="173"/>
      <c r="D15" s="172"/>
    </row>
    <row r="16" spans="1:4" s="109" customFormat="1" ht="16.5" x14ac:dyDescent="0.3">
      <c r="A16" s="258" t="s">
        <v>30</v>
      </c>
      <c r="B16" s="260">
        <v>3.4773816468453762</v>
      </c>
      <c r="C16" s="173"/>
      <c r="D16" s="172"/>
    </row>
    <row r="17" spans="1:4" s="109" customFormat="1" ht="16.5" x14ac:dyDescent="0.3">
      <c r="A17" s="258" t="s">
        <v>106</v>
      </c>
      <c r="B17" s="260">
        <v>3.6780024192655585</v>
      </c>
      <c r="C17" s="173"/>
      <c r="D17" s="172"/>
    </row>
    <row r="18" spans="1:4" s="109" customFormat="1" ht="16.5" x14ac:dyDescent="0.3">
      <c r="A18" s="258" t="s">
        <v>32</v>
      </c>
      <c r="B18" s="260">
        <v>3.7311009783027296</v>
      </c>
      <c r="C18" s="173"/>
      <c r="D18" s="172"/>
    </row>
    <row r="19" spans="1:4" s="109" customFormat="1" ht="16.5" x14ac:dyDescent="0.3">
      <c r="A19" s="258" t="s">
        <v>2</v>
      </c>
      <c r="B19" s="260">
        <v>4.1804647115007798</v>
      </c>
      <c r="C19" s="173"/>
      <c r="D19" s="172"/>
    </row>
    <row r="20" spans="1:4" s="109" customFormat="1" ht="16.5" x14ac:dyDescent="0.3">
      <c r="A20" s="258" t="s">
        <v>38</v>
      </c>
      <c r="B20" s="260">
        <v>4.1909381135731971</v>
      </c>
      <c r="C20" s="173"/>
      <c r="D20" s="172"/>
    </row>
    <row r="21" spans="1:4" s="109" customFormat="1" ht="16.5" x14ac:dyDescent="0.3">
      <c r="A21" s="258" t="s">
        <v>223</v>
      </c>
      <c r="B21" s="260">
        <v>4.2167867740568035</v>
      </c>
      <c r="C21" s="173"/>
      <c r="D21" s="172"/>
    </row>
    <row r="22" spans="1:4" s="109" customFormat="1" ht="16.5" x14ac:dyDescent="0.3">
      <c r="A22" s="258" t="s">
        <v>24</v>
      </c>
      <c r="B22" s="260">
        <v>4.5729514485872373</v>
      </c>
      <c r="C22" s="173"/>
      <c r="D22" s="172"/>
    </row>
    <row r="23" spans="1:4" s="109" customFormat="1" ht="16.5" x14ac:dyDescent="0.3">
      <c r="A23" s="258" t="s">
        <v>239</v>
      </c>
      <c r="B23" s="260">
        <v>4.6516334840462905</v>
      </c>
      <c r="C23" s="173"/>
      <c r="D23" s="172"/>
    </row>
    <row r="24" spans="1:4" s="109" customFormat="1" ht="16.5" x14ac:dyDescent="0.3">
      <c r="A24" s="258" t="s">
        <v>31</v>
      </c>
      <c r="B24" s="260">
        <v>4.9193019844717201</v>
      </c>
      <c r="C24" s="173"/>
      <c r="D24" s="172"/>
    </row>
    <row r="25" spans="1:4" s="109" customFormat="1" ht="16.5" x14ac:dyDescent="0.3">
      <c r="A25" s="258" t="s">
        <v>105</v>
      </c>
      <c r="B25" s="260">
        <v>4.9580701372250049</v>
      </c>
      <c r="C25" s="173"/>
      <c r="D25" s="172"/>
    </row>
    <row r="26" spans="1:4" s="109" customFormat="1" ht="16.5" x14ac:dyDescent="0.3">
      <c r="A26" s="258" t="s">
        <v>4</v>
      </c>
      <c r="B26" s="260">
        <v>5.3604130192006325</v>
      </c>
      <c r="C26" s="173"/>
      <c r="D26" s="172"/>
    </row>
    <row r="27" spans="1:4" s="109" customFormat="1" ht="16.5" x14ac:dyDescent="0.3">
      <c r="A27" s="258" t="s">
        <v>184</v>
      </c>
      <c r="B27" s="260">
        <v>5.5041191623944705</v>
      </c>
      <c r="C27" s="173"/>
      <c r="D27" s="172"/>
    </row>
    <row r="28" spans="1:4" s="109" customFormat="1" ht="16.5" x14ac:dyDescent="0.3">
      <c r="A28" s="258" t="s">
        <v>148</v>
      </c>
      <c r="B28" s="260">
        <v>6.2547935265457344</v>
      </c>
      <c r="C28" s="173"/>
      <c r="D28" s="172"/>
    </row>
    <row r="29" spans="1:4" s="109" customFormat="1" ht="16.5" x14ac:dyDescent="0.3">
      <c r="A29" s="258" t="s">
        <v>23</v>
      </c>
      <c r="B29" s="260">
        <v>6.2944108671867962</v>
      </c>
      <c r="C29" s="173"/>
      <c r="D29" s="172"/>
    </row>
    <row r="30" spans="1:4" s="109" customFormat="1" ht="16.5" x14ac:dyDescent="0.3">
      <c r="A30" s="258" t="s">
        <v>240</v>
      </c>
      <c r="B30" s="260">
        <v>6.4841899508968188</v>
      </c>
      <c r="C30" s="173"/>
      <c r="D30" s="172"/>
    </row>
    <row r="31" spans="1:4" s="109" customFormat="1" ht="16.5" x14ac:dyDescent="0.3">
      <c r="A31" s="258" t="s">
        <v>22</v>
      </c>
      <c r="B31" s="260">
        <v>6.9565979421020918</v>
      </c>
      <c r="C31" s="173"/>
      <c r="D31" s="172"/>
    </row>
    <row r="32" spans="1:4" s="109" customFormat="1" ht="16.5" x14ac:dyDescent="0.3">
      <c r="A32" s="258" t="s">
        <v>70</v>
      </c>
      <c r="B32" s="260">
        <v>7.108033676505543</v>
      </c>
      <c r="C32" s="173"/>
      <c r="D32" s="172"/>
    </row>
    <row r="33" spans="1:4" s="109" customFormat="1" ht="16.5" x14ac:dyDescent="0.3">
      <c r="A33" s="258" t="s">
        <v>29</v>
      </c>
      <c r="B33" s="260">
        <v>7.8411834007545496</v>
      </c>
      <c r="C33" s="173"/>
      <c r="D33" s="172"/>
    </row>
    <row r="34" spans="1:4" s="109" customFormat="1" ht="16.5" x14ac:dyDescent="0.3">
      <c r="A34" s="258" t="s">
        <v>19</v>
      </c>
      <c r="B34" s="260">
        <v>7.9623698540653862</v>
      </c>
      <c r="C34" s="173"/>
      <c r="D34" s="172"/>
    </row>
    <row r="35" spans="1:4" s="109" customFormat="1" ht="16.5" x14ac:dyDescent="0.3">
      <c r="A35" s="258" t="s">
        <v>26</v>
      </c>
      <c r="B35" s="260">
        <v>8.139908899964686</v>
      </c>
      <c r="C35" s="173"/>
      <c r="D35" s="172"/>
    </row>
    <row r="36" spans="1:4" s="109" customFormat="1" ht="16.5" x14ac:dyDescent="0.3">
      <c r="A36" s="258" t="s">
        <v>20</v>
      </c>
      <c r="B36" s="260">
        <v>8.1645092805569757</v>
      </c>
      <c r="C36" s="173"/>
      <c r="D36" s="172"/>
    </row>
    <row r="37" spans="1:4" s="109" customFormat="1" ht="16.5" x14ac:dyDescent="0.3">
      <c r="A37" s="258" t="s">
        <v>0</v>
      </c>
      <c r="B37" s="260">
        <v>8.2036472533995326</v>
      </c>
      <c r="C37" s="173"/>
      <c r="D37" s="172"/>
    </row>
    <row r="38" spans="1:4" s="109" customFormat="1" ht="16.5" x14ac:dyDescent="0.3">
      <c r="A38" s="258" t="s">
        <v>236</v>
      </c>
      <c r="B38" s="260">
        <v>8.4141573496124558</v>
      </c>
      <c r="C38" s="173"/>
      <c r="D38" s="172"/>
    </row>
    <row r="39" spans="1:4" s="109" customFormat="1" ht="16.5" x14ac:dyDescent="0.3">
      <c r="A39" s="258" t="s">
        <v>37</v>
      </c>
      <c r="B39" s="260">
        <v>8.6759824589571739</v>
      </c>
      <c r="C39" s="173"/>
      <c r="D39" s="172"/>
    </row>
    <row r="40" spans="1:4" s="109" customFormat="1" ht="16.5" x14ac:dyDescent="0.3">
      <c r="A40" s="258" t="s">
        <v>1</v>
      </c>
      <c r="B40" s="260">
        <v>8.7072110885954821</v>
      </c>
      <c r="C40" s="173"/>
      <c r="D40" s="172"/>
    </row>
    <row r="41" spans="1:4" s="109" customFormat="1" ht="16.5" x14ac:dyDescent="0.3">
      <c r="A41" s="258" t="s">
        <v>34</v>
      </c>
      <c r="B41" s="260">
        <v>9.2147637098423907</v>
      </c>
      <c r="C41" s="173"/>
      <c r="D41" s="172"/>
    </row>
    <row r="42" spans="1:4" s="109" customFormat="1" ht="16.5" x14ac:dyDescent="0.3">
      <c r="A42" s="258" t="s">
        <v>35</v>
      </c>
      <c r="B42" s="260">
        <v>10.393432316776062</v>
      </c>
      <c r="C42" s="173"/>
      <c r="D42" s="172"/>
    </row>
    <row r="43" spans="1:4" s="109" customFormat="1" ht="16.5" x14ac:dyDescent="0.3">
      <c r="A43" s="258" t="s">
        <v>71</v>
      </c>
      <c r="B43" s="260">
        <v>10.650648803466465</v>
      </c>
      <c r="C43" s="173"/>
    </row>
    <row r="44" spans="1:4" s="109" customFormat="1" ht="16.5" x14ac:dyDescent="0.3">
      <c r="A44" s="258" t="s">
        <v>67</v>
      </c>
      <c r="B44" s="260">
        <v>11.391895413989285</v>
      </c>
      <c r="C44" s="173"/>
    </row>
    <row r="45" spans="1:4" s="109" customFormat="1" x14ac:dyDescent="0.2">
      <c r="B45"/>
      <c r="C45" s="173"/>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sheetPr>
  <dimension ref="A2:F53"/>
  <sheetViews>
    <sheetView zoomScale="110" zoomScaleNormal="110" workbookViewId="0">
      <selection activeCell="A3" sqref="A3"/>
    </sheetView>
  </sheetViews>
  <sheetFormatPr defaultRowHeight="12.75" x14ac:dyDescent="0.2"/>
  <cols>
    <col min="1" max="1" width="10.28515625" customWidth="1"/>
    <col min="3" max="3" width="11.28515625" customWidth="1"/>
    <col min="6" max="6" width="12.140625" customWidth="1"/>
  </cols>
  <sheetData>
    <row r="2" spans="1:6" x14ac:dyDescent="0.2">
      <c r="A2" t="s">
        <v>299</v>
      </c>
    </row>
    <row r="3" spans="1:6" ht="29.25" customHeight="1" x14ac:dyDescent="0.2">
      <c r="B3" s="17" t="s">
        <v>224</v>
      </c>
      <c r="C3" s="164"/>
      <c r="D3" s="164"/>
      <c r="E3" s="164"/>
      <c r="F3" s="164"/>
    </row>
    <row r="4" spans="1:6" ht="60" x14ac:dyDescent="0.3">
      <c r="B4" s="19"/>
      <c r="C4" s="262" t="s">
        <v>259</v>
      </c>
    </row>
    <row r="5" spans="1:6" ht="15" x14ac:dyDescent="0.3">
      <c r="B5" s="263">
        <v>2004</v>
      </c>
      <c r="C5" s="111">
        <v>15</v>
      </c>
    </row>
    <row r="6" spans="1:6" ht="15" x14ac:dyDescent="0.3">
      <c r="B6" s="264">
        <v>2006</v>
      </c>
      <c r="C6" s="24">
        <v>14</v>
      </c>
    </row>
    <row r="7" spans="1:6" ht="15" x14ac:dyDescent="0.3">
      <c r="B7" s="263">
        <v>2008</v>
      </c>
      <c r="C7" s="20">
        <v>16</v>
      </c>
    </row>
    <row r="8" spans="1:6" ht="15" x14ac:dyDescent="0.3">
      <c r="B8" s="264">
        <v>2010</v>
      </c>
      <c r="C8" s="20">
        <v>14</v>
      </c>
    </row>
    <row r="9" spans="1:6" ht="15" x14ac:dyDescent="0.3">
      <c r="B9" s="263">
        <v>2012</v>
      </c>
      <c r="C9" s="20">
        <v>13</v>
      </c>
    </row>
    <row r="10" spans="1:6" ht="15" x14ac:dyDescent="0.3">
      <c r="B10" s="264">
        <v>2014</v>
      </c>
      <c r="C10" s="110">
        <v>12</v>
      </c>
    </row>
    <row r="11" spans="1:6" ht="15" x14ac:dyDescent="0.3">
      <c r="B11" s="265">
        <v>2016</v>
      </c>
      <c r="C11" s="110">
        <v>10</v>
      </c>
    </row>
    <row r="26" spans="3:6" ht="16.5" x14ac:dyDescent="0.3">
      <c r="C26" s="55"/>
      <c r="D26" s="151"/>
      <c r="E26" s="151"/>
      <c r="F26" s="151"/>
    </row>
    <row r="27" spans="3:6" ht="16.5" x14ac:dyDescent="0.3">
      <c r="C27" s="151"/>
      <c r="D27" s="152"/>
      <c r="E27" s="152"/>
      <c r="F27" s="152"/>
    </row>
    <row r="28" spans="3:6" x14ac:dyDescent="0.2">
      <c r="C28" s="153"/>
      <c r="D28" s="154"/>
      <c r="E28" s="154"/>
      <c r="F28" s="154"/>
    </row>
    <row r="29" spans="3:6" x14ac:dyDescent="0.2">
      <c r="C29" s="153"/>
      <c r="D29" s="154"/>
      <c r="E29" s="154"/>
      <c r="F29" s="154"/>
    </row>
    <row r="30" spans="3:6" x14ac:dyDescent="0.2">
      <c r="C30" s="153"/>
      <c r="D30" s="154"/>
      <c r="E30" s="154"/>
      <c r="F30" s="154"/>
    </row>
    <row r="31" spans="3:6" x14ac:dyDescent="0.2">
      <c r="C31" s="153"/>
      <c r="D31" s="154"/>
      <c r="E31" s="154"/>
      <c r="F31" s="154"/>
    </row>
    <row r="32" spans="3:6" x14ac:dyDescent="0.2">
      <c r="C32" s="153"/>
      <c r="D32" s="154"/>
      <c r="E32" s="154"/>
      <c r="F32" s="154"/>
    </row>
    <row r="33" spans="3:6" x14ac:dyDescent="0.2">
      <c r="C33" s="153"/>
      <c r="D33" s="154"/>
      <c r="E33" s="154"/>
      <c r="F33" s="154"/>
    </row>
    <row r="34" spans="3:6" x14ac:dyDescent="0.2">
      <c r="C34" s="153"/>
      <c r="D34" s="154"/>
      <c r="E34" s="154"/>
      <c r="F34" s="154"/>
    </row>
    <row r="35" spans="3:6" x14ac:dyDescent="0.2">
      <c r="C35" s="153"/>
      <c r="D35" s="154"/>
      <c r="E35" s="154"/>
      <c r="F35" s="154"/>
    </row>
    <row r="36" spans="3:6" x14ac:dyDescent="0.2">
      <c r="C36" s="153"/>
      <c r="D36" s="154"/>
      <c r="E36" s="154"/>
      <c r="F36" s="154"/>
    </row>
    <row r="37" spans="3:6" x14ac:dyDescent="0.2">
      <c r="C37" s="153"/>
      <c r="D37" s="154"/>
      <c r="E37" s="154"/>
      <c r="F37" s="154"/>
    </row>
    <row r="38" spans="3:6" x14ac:dyDescent="0.2">
      <c r="C38" s="153"/>
      <c r="D38" s="154"/>
      <c r="E38" s="154"/>
      <c r="F38" s="154"/>
    </row>
    <row r="39" spans="3:6" x14ac:dyDescent="0.2">
      <c r="C39" s="153"/>
      <c r="D39" s="154"/>
      <c r="E39" s="154"/>
      <c r="F39" s="154"/>
    </row>
    <row r="40" spans="3:6" x14ac:dyDescent="0.2">
      <c r="C40" s="153"/>
      <c r="D40" s="154"/>
      <c r="E40" s="154"/>
      <c r="F40" s="154"/>
    </row>
    <row r="41" spans="3:6" ht="16.5" x14ac:dyDescent="0.3">
      <c r="C41" s="155"/>
      <c r="D41" s="152"/>
      <c r="E41" s="152"/>
      <c r="F41" s="152"/>
    </row>
    <row r="42" spans="3:6" x14ac:dyDescent="0.2">
      <c r="C42" s="153"/>
      <c r="D42" s="154"/>
      <c r="E42" s="154"/>
      <c r="F42" s="154"/>
    </row>
    <row r="43" spans="3:6" x14ac:dyDescent="0.2">
      <c r="C43" s="153"/>
      <c r="D43" s="154"/>
      <c r="E43" s="154"/>
      <c r="F43" s="154"/>
    </row>
    <row r="44" spans="3:6" x14ac:dyDescent="0.2">
      <c r="C44" s="153"/>
      <c r="D44" s="154"/>
      <c r="E44" s="154"/>
      <c r="F44" s="154"/>
    </row>
    <row r="45" spans="3:6" x14ac:dyDescent="0.2">
      <c r="C45" s="153"/>
      <c r="D45" s="154"/>
      <c r="E45" s="154"/>
      <c r="F45" s="154"/>
    </row>
    <row r="46" spans="3:6" x14ac:dyDescent="0.2">
      <c r="C46" s="153"/>
      <c r="D46" s="154"/>
      <c r="E46" s="154"/>
      <c r="F46" s="154"/>
    </row>
    <row r="47" spans="3:6" x14ac:dyDescent="0.2">
      <c r="C47" s="153"/>
      <c r="D47" s="154"/>
      <c r="E47" s="154"/>
      <c r="F47" s="154"/>
    </row>
    <row r="48" spans="3:6" x14ac:dyDescent="0.2">
      <c r="C48" s="153"/>
      <c r="D48" s="154"/>
      <c r="E48" s="154"/>
      <c r="F48" s="154"/>
    </row>
    <row r="49" spans="3:6" x14ac:dyDescent="0.2">
      <c r="C49" s="153"/>
      <c r="D49" s="154"/>
      <c r="E49" s="154"/>
      <c r="F49" s="154"/>
    </row>
    <row r="50" spans="3:6" x14ac:dyDescent="0.2">
      <c r="C50" s="153"/>
      <c r="D50" s="154"/>
      <c r="E50" s="154"/>
      <c r="F50" s="154"/>
    </row>
    <row r="51" spans="3:6" x14ac:dyDescent="0.2">
      <c r="C51" s="153"/>
      <c r="D51" s="154"/>
      <c r="E51" s="154"/>
      <c r="F51" s="154"/>
    </row>
    <row r="52" spans="3:6" ht="16.5" x14ac:dyDescent="0.3">
      <c r="C52" s="156"/>
      <c r="D52" s="152"/>
      <c r="E52" s="152"/>
      <c r="F52" s="152"/>
    </row>
    <row r="53" spans="3:6" x14ac:dyDescent="0.2">
      <c r="C53" s="55"/>
      <c r="D53" s="55"/>
      <c r="E53" s="55"/>
      <c r="F53" s="55"/>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sheetPr>
  <dimension ref="A2:N48"/>
  <sheetViews>
    <sheetView zoomScale="80" zoomScaleNormal="80" workbookViewId="0">
      <selection activeCell="B11" sqref="B11"/>
    </sheetView>
  </sheetViews>
  <sheetFormatPr defaultRowHeight="15" x14ac:dyDescent="0.3"/>
  <cols>
    <col min="1" max="1" width="17.85546875" style="25" customWidth="1"/>
    <col min="2" max="3" width="13.7109375" style="26" customWidth="1"/>
    <col min="4" max="4" width="12" style="7" bestFit="1" customWidth="1"/>
    <col min="5" max="5" width="24.28515625" style="7" customWidth="1"/>
    <col min="6" max="6" width="10" style="7" customWidth="1"/>
    <col min="7" max="16384" width="9.140625" style="7"/>
  </cols>
  <sheetData>
    <row r="2" spans="1:14" ht="25.5" customHeight="1" x14ac:dyDescent="0.3">
      <c r="A2" s="266" t="s">
        <v>274</v>
      </c>
    </row>
    <row r="3" spans="1:14" ht="15.75" customHeight="1" x14ac:dyDescent="0.3">
      <c r="A3" t="s">
        <v>273</v>
      </c>
      <c r="B3"/>
      <c r="C3"/>
      <c r="D3"/>
      <c r="F3"/>
      <c r="G3"/>
      <c r="H3"/>
      <c r="I3"/>
      <c r="J3"/>
      <c r="K3"/>
      <c r="L3"/>
      <c r="M3"/>
      <c r="N3"/>
    </row>
    <row r="4" spans="1:14" ht="27.75" customHeight="1" x14ac:dyDescent="0.35">
      <c r="A4" s="7"/>
      <c r="B4" s="7" t="s">
        <v>222</v>
      </c>
      <c r="C4" s="61"/>
    </row>
    <row r="5" spans="1:14" ht="27.75" customHeight="1" x14ac:dyDescent="0.35">
      <c r="A5" s="169" t="s">
        <v>31</v>
      </c>
      <c r="B5" s="5">
        <v>27.054697818463399</v>
      </c>
      <c r="C5" s="61"/>
    </row>
    <row r="6" spans="1:14" ht="15" customHeight="1" x14ac:dyDescent="0.35">
      <c r="A6" s="169" t="s">
        <v>32</v>
      </c>
      <c r="B6" s="5">
        <v>31.658193765370299</v>
      </c>
      <c r="C6" s="61"/>
    </row>
    <row r="7" spans="1:14" ht="15.75" customHeight="1" x14ac:dyDescent="0.35">
      <c r="A7" s="169" t="s">
        <v>114</v>
      </c>
      <c r="B7" s="5">
        <v>32.661709700627</v>
      </c>
      <c r="C7" s="61"/>
    </row>
    <row r="8" spans="1:14" ht="15" customHeight="1" x14ac:dyDescent="0.35">
      <c r="A8" s="217" t="s">
        <v>105</v>
      </c>
      <c r="B8" s="5">
        <v>33.646348160351501</v>
      </c>
      <c r="C8" s="61"/>
    </row>
    <row r="9" spans="1:14" ht="15.75" customHeight="1" x14ac:dyDescent="0.35">
      <c r="A9" s="217" t="s">
        <v>223</v>
      </c>
      <c r="B9" s="5">
        <v>34.131531857570799</v>
      </c>
      <c r="C9" s="61"/>
    </row>
    <row r="10" spans="1:14" ht="15" customHeight="1" x14ac:dyDescent="0.35">
      <c r="A10" s="217" t="s">
        <v>239</v>
      </c>
      <c r="B10" s="5">
        <v>34.458216713314698</v>
      </c>
      <c r="C10" s="61"/>
    </row>
    <row r="11" spans="1:14" ht="15.75" customHeight="1" x14ac:dyDescent="0.35">
      <c r="A11" s="169" t="s">
        <v>33</v>
      </c>
      <c r="B11" s="5">
        <v>34.570426651081199</v>
      </c>
      <c r="C11" s="61"/>
    </row>
    <row r="12" spans="1:14" ht="15" customHeight="1" x14ac:dyDescent="0.35">
      <c r="A12" s="169" t="s">
        <v>2</v>
      </c>
      <c r="B12" s="5">
        <v>36.391383128649103</v>
      </c>
      <c r="C12" s="61"/>
    </row>
    <row r="13" spans="1:14" s="27" customFormat="1" ht="15.75" customHeight="1" x14ac:dyDescent="0.35">
      <c r="A13" s="169" t="s">
        <v>29</v>
      </c>
      <c r="B13" s="5">
        <v>37.730560820009103</v>
      </c>
      <c r="C13" s="61"/>
      <c r="D13" s="7"/>
      <c r="E13" s="7"/>
      <c r="F13" s="7"/>
      <c r="G13" s="7"/>
      <c r="H13" s="7"/>
      <c r="I13" s="7"/>
      <c r="J13" s="7"/>
      <c r="K13" s="7"/>
    </row>
    <row r="14" spans="1:14" ht="15" customHeight="1" x14ac:dyDescent="0.35">
      <c r="A14" s="169" t="s">
        <v>68</v>
      </c>
      <c r="B14" s="5">
        <v>38.139534883720899</v>
      </c>
      <c r="C14" s="61"/>
    </row>
    <row r="15" spans="1:14" s="27" customFormat="1" ht="15.75" customHeight="1" x14ac:dyDescent="0.35">
      <c r="A15" s="169" t="s">
        <v>37</v>
      </c>
      <c r="B15" s="5">
        <v>38.783418967168899</v>
      </c>
      <c r="C15" s="61"/>
      <c r="D15" s="7"/>
      <c r="E15" s="7"/>
      <c r="F15" s="7"/>
      <c r="G15" s="7"/>
      <c r="H15" s="7"/>
      <c r="I15" s="7"/>
      <c r="J15" s="7"/>
      <c r="K15" s="7"/>
    </row>
    <row r="16" spans="1:14" ht="15" customHeight="1" x14ac:dyDescent="0.35">
      <c r="A16" s="169" t="s">
        <v>23</v>
      </c>
      <c r="B16" s="5">
        <v>38.923637540310303</v>
      </c>
      <c r="C16" s="61"/>
    </row>
    <row r="17" spans="1:11" ht="15.75" customHeight="1" x14ac:dyDescent="0.35">
      <c r="A17" s="169" t="s">
        <v>30</v>
      </c>
      <c r="B17" s="5">
        <v>39.890267473034498</v>
      </c>
      <c r="C17" s="61"/>
    </row>
    <row r="18" spans="1:11" s="28" customFormat="1" ht="15" customHeight="1" x14ac:dyDescent="0.35">
      <c r="A18" s="169" t="s">
        <v>26</v>
      </c>
      <c r="B18" s="5">
        <v>39.9329682007684</v>
      </c>
      <c r="C18" s="61"/>
      <c r="D18" s="7"/>
      <c r="E18" s="7"/>
      <c r="F18" s="7"/>
      <c r="G18" s="7"/>
      <c r="H18" s="7"/>
      <c r="I18" s="7"/>
      <c r="J18" s="7"/>
      <c r="K18" s="7"/>
    </row>
    <row r="19" spans="1:11" ht="15.75" customHeight="1" x14ac:dyDescent="0.35">
      <c r="A19" s="169" t="s">
        <v>3</v>
      </c>
      <c r="B19" s="5">
        <v>41.048775785617899</v>
      </c>
      <c r="C19" s="61"/>
    </row>
    <row r="20" spans="1:11" ht="15" customHeight="1" x14ac:dyDescent="0.35">
      <c r="A20" s="169" t="s">
        <v>22</v>
      </c>
      <c r="B20" s="5">
        <v>41.587013068413299</v>
      </c>
      <c r="C20" s="61"/>
    </row>
    <row r="21" spans="1:11" ht="15.75" customHeight="1" x14ac:dyDescent="0.3">
      <c r="A21" s="169" t="s">
        <v>106</v>
      </c>
      <c r="B21" s="5">
        <v>41.7108050847458</v>
      </c>
    </row>
    <row r="22" spans="1:11" ht="15" customHeight="1" x14ac:dyDescent="0.3">
      <c r="A22" s="169" t="s">
        <v>4</v>
      </c>
      <c r="B22" s="5">
        <v>42.094253722160701</v>
      </c>
    </row>
    <row r="23" spans="1:11" ht="15.75" customHeight="1" x14ac:dyDescent="0.3">
      <c r="A23" s="169" t="s">
        <v>69</v>
      </c>
      <c r="B23" s="5">
        <v>42.796228924617601</v>
      </c>
    </row>
    <row r="24" spans="1:11" s="27" customFormat="1" ht="15" customHeight="1" x14ac:dyDescent="0.3">
      <c r="A24" s="169" t="s">
        <v>38</v>
      </c>
      <c r="B24" s="5">
        <v>43.270870109687799</v>
      </c>
      <c r="C24" s="26"/>
      <c r="D24" s="7"/>
      <c r="E24" s="7"/>
      <c r="F24" s="7"/>
      <c r="G24" s="7"/>
      <c r="H24" s="7"/>
      <c r="I24" s="7"/>
      <c r="J24" s="7"/>
      <c r="K24" s="7"/>
    </row>
    <row r="25" spans="1:11" ht="15.75" customHeight="1" x14ac:dyDescent="0.3">
      <c r="A25" s="169" t="s">
        <v>24</v>
      </c>
      <c r="B25" s="5">
        <v>43.731173269206401</v>
      </c>
    </row>
    <row r="26" spans="1:11" ht="15" customHeight="1" x14ac:dyDescent="0.3">
      <c r="A26" s="169" t="s">
        <v>1</v>
      </c>
      <c r="B26" s="5">
        <v>44.527827511332902</v>
      </c>
    </row>
    <row r="27" spans="1:11" ht="15.75" customHeight="1" x14ac:dyDescent="0.3">
      <c r="A27" s="169" t="s">
        <v>20</v>
      </c>
      <c r="B27" s="5">
        <v>44.854364510031701</v>
      </c>
    </row>
    <row r="28" spans="1:11" ht="15" customHeight="1" x14ac:dyDescent="0.3">
      <c r="A28" s="218" t="s">
        <v>0</v>
      </c>
      <c r="B28" s="335">
        <v>45.306144584847338</v>
      </c>
      <c r="C28" s="215"/>
    </row>
    <row r="29" spans="1:11" ht="15.75" customHeight="1" x14ac:dyDescent="0.3">
      <c r="A29" s="217" t="s">
        <v>241</v>
      </c>
      <c r="B29" s="5">
        <v>45.5155116031234</v>
      </c>
    </row>
    <row r="30" spans="1:11" ht="15" customHeight="1" x14ac:dyDescent="0.3">
      <c r="A30" s="217" t="s">
        <v>240</v>
      </c>
      <c r="B30" s="5">
        <v>45.9467024969208</v>
      </c>
    </row>
    <row r="31" spans="1:11" ht="15.75" customHeight="1" x14ac:dyDescent="0.3">
      <c r="A31" s="217" t="s">
        <v>107</v>
      </c>
      <c r="B31" s="5">
        <v>45.9857345277264</v>
      </c>
    </row>
    <row r="32" spans="1:11" ht="15" customHeight="1" x14ac:dyDescent="0.3">
      <c r="A32" s="217" t="s">
        <v>190</v>
      </c>
      <c r="B32" s="5">
        <v>46.341984660318701</v>
      </c>
    </row>
    <row r="33" spans="1:3" ht="15.75" customHeight="1" x14ac:dyDescent="0.3">
      <c r="A33" s="169" t="s">
        <v>148</v>
      </c>
      <c r="B33" s="5">
        <v>47.664616085668698</v>
      </c>
    </row>
    <row r="34" spans="1:3" ht="15" customHeight="1" x14ac:dyDescent="0.3">
      <c r="A34" s="169" t="s">
        <v>34</v>
      </c>
      <c r="B34" s="5">
        <v>48.183099694572803</v>
      </c>
    </row>
    <row r="35" spans="1:3" ht="15.75" customHeight="1" x14ac:dyDescent="0.3">
      <c r="A35" s="217" t="s">
        <v>108</v>
      </c>
      <c r="B35" s="5">
        <v>48.405489624080097</v>
      </c>
    </row>
    <row r="36" spans="1:3" ht="15" customHeight="1" x14ac:dyDescent="0.3">
      <c r="A36" s="169" t="s">
        <v>19</v>
      </c>
      <c r="B36" s="5">
        <v>48.445631649242401</v>
      </c>
    </row>
    <row r="37" spans="1:3" ht="15.75" customHeight="1" x14ac:dyDescent="0.3">
      <c r="A37" s="216" t="s">
        <v>35</v>
      </c>
      <c r="B37" s="5">
        <v>48.807329302462797</v>
      </c>
    </row>
    <row r="38" spans="1:3" ht="15" customHeight="1" x14ac:dyDescent="0.3">
      <c r="A38" s="169" t="s">
        <v>184</v>
      </c>
      <c r="B38" s="5">
        <v>54.0685820203893</v>
      </c>
    </row>
    <row r="39" spans="1:3" ht="15.75" customHeight="1" x14ac:dyDescent="0.3">
      <c r="A39" s="169" t="s">
        <v>67</v>
      </c>
      <c r="B39" s="5">
        <v>54.401408450704203</v>
      </c>
    </row>
    <row r="40" spans="1:3" x14ac:dyDescent="0.3">
      <c r="A40" s="217" t="s">
        <v>109</v>
      </c>
      <c r="B40" s="5">
        <v>55.5068628643861</v>
      </c>
    </row>
    <row r="41" spans="1:3" x14ac:dyDescent="0.3">
      <c r="A41" s="169" t="s">
        <v>236</v>
      </c>
      <c r="B41" s="5">
        <v>55.7675063177631</v>
      </c>
    </row>
    <row r="42" spans="1:3" x14ac:dyDescent="0.3">
      <c r="A42" s="179"/>
      <c r="B42" s="194"/>
    </row>
    <row r="43" spans="1:3" x14ac:dyDescent="0.3">
      <c r="A43" s="26"/>
    </row>
    <row r="44" spans="1:3" x14ac:dyDescent="0.3">
      <c r="A44" s="26"/>
    </row>
    <row r="47" spans="1:3" ht="15.75" x14ac:dyDescent="0.35">
      <c r="C47" s="61"/>
    </row>
    <row r="48" spans="1:3" ht="15.75" x14ac:dyDescent="0.35">
      <c r="A48" s="29"/>
      <c r="B48" s="62"/>
      <c r="C48" s="61"/>
    </row>
  </sheetData>
  <sortState ref="A5:B41">
    <sortCondition ref="B5"/>
  </sortState>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theme="6"/>
  </sheetPr>
  <dimension ref="A1:R15"/>
  <sheetViews>
    <sheetView zoomScale="98" zoomScaleNormal="98" workbookViewId="0">
      <selection activeCell="D32" sqref="D32"/>
    </sheetView>
  </sheetViews>
  <sheetFormatPr defaultRowHeight="12.75" x14ac:dyDescent="0.2"/>
  <cols>
    <col min="1" max="1" width="19.5703125" customWidth="1"/>
    <col min="2" max="2" width="12.5703125" customWidth="1"/>
  </cols>
  <sheetData>
    <row r="1" spans="1:18" s="164" customFormat="1" x14ac:dyDescent="0.2"/>
    <row r="2" spans="1:18" x14ac:dyDescent="0.2">
      <c r="A2" s="10" t="s">
        <v>275</v>
      </c>
    </row>
    <row r="3" spans="1:18" ht="21.75" customHeight="1" x14ac:dyDescent="0.2">
      <c r="A3" s="164" t="s">
        <v>218</v>
      </c>
    </row>
    <row r="5" spans="1:18" x14ac:dyDescent="0.2">
      <c r="A5" s="2"/>
      <c r="B5" s="10" t="s">
        <v>150</v>
      </c>
      <c r="L5" s="10"/>
    </row>
    <row r="6" spans="1:18" x14ac:dyDescent="0.2">
      <c r="A6" s="1">
        <v>2004</v>
      </c>
      <c r="B6" s="4">
        <v>7899</v>
      </c>
      <c r="M6" s="108"/>
    </row>
    <row r="7" spans="1:18" x14ac:dyDescent="0.2">
      <c r="A7" s="1">
        <v>2006</v>
      </c>
      <c r="B7" s="4">
        <v>7353</v>
      </c>
      <c r="M7" s="108"/>
    </row>
    <row r="8" spans="1:18" x14ac:dyDescent="0.2">
      <c r="A8" s="1">
        <v>2008</v>
      </c>
      <c r="B8" s="4">
        <v>11246</v>
      </c>
      <c r="M8" s="108"/>
    </row>
    <row r="9" spans="1:18" x14ac:dyDescent="0.2">
      <c r="A9" s="1">
        <v>2010</v>
      </c>
      <c r="B9" s="95">
        <v>12140</v>
      </c>
      <c r="M9" s="108"/>
    </row>
    <row r="10" spans="1:18" x14ac:dyDescent="0.2">
      <c r="A10" s="1">
        <v>2012</v>
      </c>
      <c r="B10" s="4">
        <v>12117</v>
      </c>
    </row>
    <row r="11" spans="1:18" x14ac:dyDescent="0.2">
      <c r="A11" s="1">
        <v>2014</v>
      </c>
      <c r="B11" s="4">
        <v>12835.818456526027</v>
      </c>
    </row>
    <row r="12" spans="1:18" s="164" customFormat="1" x14ac:dyDescent="0.2">
      <c r="A12" s="1">
        <v>2016</v>
      </c>
      <c r="B12" s="4">
        <v>12626.697084333971</v>
      </c>
    </row>
    <row r="13" spans="1:18" x14ac:dyDescent="0.2">
      <c r="B13" s="46"/>
    </row>
    <row r="14" spans="1:18" x14ac:dyDescent="0.2">
      <c r="L14" s="1"/>
      <c r="M14" s="1"/>
      <c r="N14" s="1"/>
      <c r="O14" s="1"/>
      <c r="P14" s="1"/>
      <c r="Q14" s="1"/>
      <c r="R14" s="1"/>
    </row>
    <row r="15" spans="1:18" x14ac:dyDescent="0.2">
      <c r="L15" s="4"/>
      <c r="M15" s="4"/>
      <c r="N15" s="4"/>
      <c r="O15" s="4"/>
      <c r="P15" s="95"/>
      <c r="Q15" s="4"/>
      <c r="R15" s="4"/>
    </row>
  </sheetData>
  <phoneticPr fontId="7" type="noConversion"/>
  <pageMargins left="0.75" right="0.75" top="1" bottom="1" header="0.5" footer="0.5"/>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2F601-8151-45E7-A6E2-28ECB57D8658}">
  <sheetPr>
    <tabColor theme="6"/>
  </sheetPr>
  <dimension ref="A1:D15"/>
  <sheetViews>
    <sheetView workbookViewId="0">
      <selection activeCell="A3" sqref="A3"/>
    </sheetView>
  </sheetViews>
  <sheetFormatPr defaultRowHeight="12.75" x14ac:dyDescent="0.2"/>
  <cols>
    <col min="1" max="1" width="29.7109375" customWidth="1"/>
    <col min="2" max="2" width="14.140625" customWidth="1"/>
    <col min="3" max="3" width="15.140625" customWidth="1"/>
    <col min="4" max="4" width="19.5703125" customWidth="1"/>
  </cols>
  <sheetData>
    <row r="1" spans="1:4" s="164" customFormat="1" x14ac:dyDescent="0.2"/>
    <row r="2" spans="1:4" s="164" customFormat="1" x14ac:dyDescent="0.2">
      <c r="A2" s="164" t="s">
        <v>300</v>
      </c>
    </row>
    <row r="4" spans="1:4" x14ac:dyDescent="0.2">
      <c r="A4" s="10" t="s">
        <v>280</v>
      </c>
    </row>
    <row r="5" spans="1:4" ht="30" x14ac:dyDescent="0.2">
      <c r="A5" s="267" t="s">
        <v>50</v>
      </c>
      <c r="B5" s="267" t="s">
        <v>49</v>
      </c>
      <c r="C5" s="267" t="s">
        <v>61</v>
      </c>
      <c r="D5" s="267" t="s">
        <v>58</v>
      </c>
    </row>
    <row r="6" spans="1:4" ht="20.25" customHeight="1" x14ac:dyDescent="0.2">
      <c r="A6" s="268" t="s">
        <v>42</v>
      </c>
      <c r="B6" s="269">
        <v>3887</v>
      </c>
      <c r="C6" s="270">
        <v>330</v>
      </c>
      <c r="D6" s="269">
        <v>4217</v>
      </c>
    </row>
    <row r="7" spans="1:4" ht="20.25" customHeight="1" x14ac:dyDescent="0.2">
      <c r="A7" s="268" t="s">
        <v>43</v>
      </c>
      <c r="B7" s="269">
        <v>2354</v>
      </c>
      <c r="C7" s="270">
        <v>281</v>
      </c>
      <c r="D7" s="269">
        <v>2635</v>
      </c>
    </row>
    <row r="8" spans="1:4" ht="20.25" customHeight="1" x14ac:dyDescent="0.2">
      <c r="A8" s="268" t="s">
        <v>276</v>
      </c>
      <c r="B8" s="269">
        <v>2376</v>
      </c>
      <c r="C8" s="270">
        <v>391</v>
      </c>
      <c r="D8" s="269">
        <v>2766</v>
      </c>
    </row>
    <row r="9" spans="1:4" ht="20.25" customHeight="1" x14ac:dyDescent="0.2">
      <c r="A9" s="268" t="s">
        <v>47</v>
      </c>
      <c r="B9" s="270">
        <v>468</v>
      </c>
      <c r="C9" s="270">
        <v>72</v>
      </c>
      <c r="D9" s="270">
        <v>540</v>
      </c>
    </row>
    <row r="10" spans="1:4" ht="20.25" customHeight="1" x14ac:dyDescent="0.2">
      <c r="A10" s="268" t="s">
        <v>45</v>
      </c>
      <c r="B10" s="269">
        <v>2400</v>
      </c>
      <c r="C10" s="270">
        <v>463</v>
      </c>
      <c r="D10" s="269">
        <v>2863</v>
      </c>
    </row>
    <row r="11" spans="1:4" ht="20.25" customHeight="1" x14ac:dyDescent="0.2">
      <c r="A11" s="268" t="s">
        <v>46</v>
      </c>
      <c r="B11" s="269">
        <v>1002</v>
      </c>
      <c r="C11" s="270">
        <v>52</v>
      </c>
      <c r="D11" s="269">
        <v>1054</v>
      </c>
    </row>
    <row r="12" spans="1:4" ht="20.25" customHeight="1" thickBot="1" x14ac:dyDescent="0.25">
      <c r="A12" s="273" t="s">
        <v>168</v>
      </c>
      <c r="B12" s="275">
        <v>140</v>
      </c>
      <c r="C12" s="275">
        <v>962</v>
      </c>
      <c r="D12" s="274">
        <v>1103</v>
      </c>
    </row>
    <row r="13" spans="1:4" ht="20.25" customHeight="1" thickTop="1" x14ac:dyDescent="0.2">
      <c r="A13" s="271" t="s">
        <v>263</v>
      </c>
      <c r="B13" s="272">
        <v>12627</v>
      </c>
      <c r="C13" s="272">
        <v>2551</v>
      </c>
      <c r="D13" s="272">
        <v>15178</v>
      </c>
    </row>
    <row r="14" spans="1:4" ht="20.25" customHeight="1" x14ac:dyDescent="0.2">
      <c r="A14" s="268" t="s">
        <v>277</v>
      </c>
      <c r="B14" s="269">
        <v>12836</v>
      </c>
      <c r="C14" s="269">
        <v>2011</v>
      </c>
      <c r="D14" s="269">
        <v>14847</v>
      </c>
    </row>
    <row r="15" spans="1:4" ht="20.25" customHeight="1" x14ac:dyDescent="0.2">
      <c r="A15" s="268" t="s">
        <v>278</v>
      </c>
      <c r="B15" s="269">
        <v>12117</v>
      </c>
      <c r="C15" s="270">
        <v>933</v>
      </c>
      <c r="D15" s="269">
        <v>13050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8">
    <tabColor theme="6"/>
    <pageSetUpPr fitToPage="1"/>
  </sheetPr>
  <dimension ref="A1:O23"/>
  <sheetViews>
    <sheetView topLeftCell="C1" workbookViewId="0">
      <selection activeCell="C2" sqref="C2"/>
    </sheetView>
  </sheetViews>
  <sheetFormatPr defaultRowHeight="12.75" x14ac:dyDescent="0.2"/>
  <cols>
    <col min="1" max="1" width="32.7109375" customWidth="1"/>
    <col min="2" max="2" width="12.7109375" customWidth="1"/>
    <col min="3" max="3" width="14" customWidth="1"/>
    <col min="6" max="6" width="14.28515625" customWidth="1"/>
    <col min="7" max="7" width="9.140625" style="164"/>
    <col min="10" max="10" width="9.140625" style="164"/>
  </cols>
  <sheetData>
    <row r="1" spans="1:15" s="164" customFormat="1" x14ac:dyDescent="0.2"/>
    <row r="2" spans="1:15" x14ac:dyDescent="0.2">
      <c r="C2" t="s">
        <v>281</v>
      </c>
    </row>
    <row r="4" spans="1:15" x14ac:dyDescent="0.2">
      <c r="B4" s="2" t="s">
        <v>160</v>
      </c>
      <c r="C4" s="2" t="s">
        <v>161</v>
      </c>
      <c r="D4" s="2" t="s">
        <v>41</v>
      </c>
      <c r="G4" s="2" t="s">
        <v>160</v>
      </c>
      <c r="H4" s="2" t="s">
        <v>161</v>
      </c>
      <c r="I4" s="2"/>
      <c r="L4" s="164"/>
      <c r="M4" s="2" t="s">
        <v>160</v>
      </c>
      <c r="N4" s="2" t="s">
        <v>161</v>
      </c>
      <c r="O4" s="2" t="s">
        <v>41</v>
      </c>
    </row>
    <row r="5" spans="1:15" x14ac:dyDescent="0.2">
      <c r="A5" s="2" t="s">
        <v>42</v>
      </c>
      <c r="B5" s="4">
        <v>1511.6270916438359</v>
      </c>
      <c r="C5" s="4">
        <v>776.87248680821926</v>
      </c>
      <c r="D5" s="4">
        <f>SUM(B5:C5)</f>
        <v>2288.4995784520552</v>
      </c>
      <c r="F5" s="2" t="s">
        <v>168</v>
      </c>
      <c r="G5" s="4">
        <v>83.8</v>
      </c>
      <c r="H5" s="4">
        <v>-56.6</v>
      </c>
      <c r="I5" s="4"/>
      <c r="L5" s="2" t="s">
        <v>168</v>
      </c>
      <c r="M5" s="4">
        <v>83.8</v>
      </c>
      <c r="N5" s="4">
        <v>56.6</v>
      </c>
      <c r="O5" s="4">
        <v>140.4</v>
      </c>
    </row>
    <row r="6" spans="1:15" x14ac:dyDescent="0.2">
      <c r="A6" s="2" t="s">
        <v>43</v>
      </c>
      <c r="B6" s="4">
        <v>979.34031835616429</v>
      </c>
      <c r="C6" s="4">
        <v>350.17116910958907</v>
      </c>
      <c r="D6" s="4">
        <f t="shared" ref="D6:D11" si="0">SUM(B6:C6)</f>
        <v>1329.5114874657534</v>
      </c>
      <c r="F6" s="2" t="s">
        <v>47</v>
      </c>
      <c r="G6" s="4">
        <v>223.88047397260274</v>
      </c>
      <c r="H6" s="4">
        <v>-243.658504209315</v>
      </c>
      <c r="I6" s="4"/>
      <c r="L6" s="2" t="s">
        <v>47</v>
      </c>
      <c r="M6" s="4">
        <v>223.88047397260274</v>
      </c>
      <c r="N6" s="4">
        <v>243.658504209315</v>
      </c>
      <c r="O6" s="4">
        <v>467.53897818191774</v>
      </c>
    </row>
    <row r="7" spans="1:15" x14ac:dyDescent="0.2">
      <c r="A7" s="2" t="s">
        <v>44</v>
      </c>
      <c r="B7" s="4">
        <v>660.30659877698611</v>
      </c>
      <c r="C7" s="4">
        <v>1037.825531136712</v>
      </c>
      <c r="D7" s="4">
        <f t="shared" si="0"/>
        <v>1698.132129913698</v>
      </c>
      <c r="F7" s="2" t="s">
        <v>46</v>
      </c>
      <c r="G7" s="4">
        <v>487.68806996668496</v>
      </c>
      <c r="H7" s="4">
        <v>-514.5944005975341</v>
      </c>
      <c r="I7" s="4"/>
      <c r="L7" s="2" t="s">
        <v>46</v>
      </c>
      <c r="M7" s="4">
        <v>487.68806996668496</v>
      </c>
      <c r="N7" s="4">
        <v>514.5944005975341</v>
      </c>
      <c r="O7" s="4">
        <v>1002.282470564219</v>
      </c>
    </row>
    <row r="8" spans="1:15" x14ac:dyDescent="0.2">
      <c r="A8" s="2" t="s">
        <v>47</v>
      </c>
      <c r="B8" s="4">
        <v>99.850539178082187</v>
      </c>
      <c r="C8" s="4">
        <v>136.83110694904107</v>
      </c>
      <c r="D8" s="4">
        <f t="shared" si="0"/>
        <v>236.68164612712326</v>
      </c>
      <c r="F8" s="2" t="s">
        <v>43</v>
      </c>
      <c r="G8" s="4">
        <v>1688.7841539726028</v>
      </c>
      <c r="H8" s="4">
        <v>-664.75390883561647</v>
      </c>
      <c r="I8" s="4"/>
      <c r="L8" s="2" t="s">
        <v>43</v>
      </c>
      <c r="M8" s="4">
        <v>1688.7841539726028</v>
      </c>
      <c r="N8" s="4">
        <v>664.75390883561647</v>
      </c>
      <c r="O8" s="4">
        <v>2353.5380628082194</v>
      </c>
    </row>
    <row r="9" spans="1:15" x14ac:dyDescent="0.2">
      <c r="A9" s="2" t="s">
        <v>45</v>
      </c>
      <c r="B9" s="4">
        <v>804.84348243835575</v>
      </c>
      <c r="C9" s="4">
        <v>861.38356389331489</v>
      </c>
      <c r="D9" s="4">
        <f t="shared" si="0"/>
        <v>1666.2270463316706</v>
      </c>
      <c r="F9" s="2" t="s">
        <v>45</v>
      </c>
      <c r="G9" s="4">
        <v>1146.1261399726025</v>
      </c>
      <c r="H9" s="4">
        <v>-1254.0093858111238</v>
      </c>
      <c r="I9" s="4"/>
      <c r="L9" s="2" t="s">
        <v>45</v>
      </c>
      <c r="M9" s="4">
        <v>1146.1261399726025</v>
      </c>
      <c r="N9" s="4">
        <v>1254.0093858111238</v>
      </c>
      <c r="O9" s="4">
        <v>2400.1355257837263</v>
      </c>
    </row>
    <row r="10" spans="1:15" x14ac:dyDescent="0.2">
      <c r="A10" s="2" t="s">
        <v>46</v>
      </c>
      <c r="B10" s="4">
        <v>383.83053572010959</v>
      </c>
      <c r="C10" s="4">
        <v>401.98207183041097</v>
      </c>
      <c r="D10" s="4">
        <f t="shared" si="0"/>
        <v>785.81260755052062</v>
      </c>
      <c r="F10" s="2" t="s">
        <v>44</v>
      </c>
      <c r="G10" s="4">
        <v>921.97701274958877</v>
      </c>
      <c r="H10" s="4">
        <v>-1453.6323051093148</v>
      </c>
      <c r="I10" s="4"/>
      <c r="L10" s="2" t="s">
        <v>44</v>
      </c>
      <c r="M10" s="4">
        <v>921.97701274958877</v>
      </c>
      <c r="N10" s="4">
        <v>1453.6323051093148</v>
      </c>
      <c r="O10" s="4">
        <v>2375.6093178589035</v>
      </c>
    </row>
    <row r="11" spans="1:15" x14ac:dyDescent="0.2">
      <c r="A11" s="2" t="s">
        <v>168</v>
      </c>
      <c r="B11" s="4">
        <v>66.8</v>
      </c>
      <c r="C11" s="4">
        <v>30.6</v>
      </c>
      <c r="D11" s="4">
        <f t="shared" si="0"/>
        <v>97.4</v>
      </c>
      <c r="F11" s="2" t="s">
        <v>42</v>
      </c>
      <c r="G11" s="4">
        <v>2421.5805163013702</v>
      </c>
      <c r="H11" s="4">
        <v>-1465.6122128356162</v>
      </c>
      <c r="I11" s="4"/>
      <c r="L11" s="2" t="s">
        <v>42</v>
      </c>
      <c r="M11" s="4">
        <v>2421.5805163013702</v>
      </c>
      <c r="N11" s="4">
        <v>1465.6122128356162</v>
      </c>
      <c r="O11" s="4">
        <v>3887.1927291369866</v>
      </c>
    </row>
    <row r="12" spans="1:15" x14ac:dyDescent="0.2">
      <c r="A12" s="2" t="s">
        <v>18</v>
      </c>
      <c r="B12" s="4">
        <f>SUM(B5:B11)</f>
        <v>4506.5985661135337</v>
      </c>
      <c r="C12" s="4">
        <f>SUM(C5:C11)</f>
        <v>3595.6659297272868</v>
      </c>
      <c r="D12" s="4">
        <f>SUM(B12:C12)</f>
        <v>8102.26449584082</v>
      </c>
      <c r="F12" s="2" t="s">
        <v>18</v>
      </c>
      <c r="G12" s="4">
        <v>6973.8363669354521</v>
      </c>
      <c r="H12" s="4">
        <v>-5652.860717398521</v>
      </c>
      <c r="I12" s="4"/>
      <c r="L12" s="2" t="s">
        <v>18</v>
      </c>
      <c r="M12" s="4">
        <v>6973.8363669354521</v>
      </c>
      <c r="N12" s="4">
        <v>5652.860717398521</v>
      </c>
      <c r="O12" s="4">
        <v>12626.697084333973</v>
      </c>
    </row>
    <row r="13" spans="1:15" x14ac:dyDescent="0.2">
      <c r="D13" s="4">
        <f>SUM(D5:D11)</f>
        <v>8102.26449584082</v>
      </c>
      <c r="L13" s="164"/>
      <c r="M13" s="164"/>
      <c r="N13" s="164"/>
      <c r="O13" s="164"/>
    </row>
    <row r="17" spans="1:3" x14ac:dyDescent="0.2">
      <c r="A17" s="2"/>
      <c r="B17" s="6"/>
      <c r="C17" s="115"/>
    </row>
    <row r="18" spans="1:3" x14ac:dyDescent="0.2">
      <c r="A18" s="2"/>
      <c r="B18" s="6"/>
      <c r="C18" s="115"/>
    </row>
    <row r="19" spans="1:3" x14ac:dyDescent="0.2">
      <c r="A19" s="2"/>
      <c r="B19" s="6"/>
      <c r="C19" s="115"/>
    </row>
    <row r="20" spans="1:3" x14ac:dyDescent="0.2">
      <c r="A20" s="2"/>
      <c r="B20" s="6"/>
      <c r="C20" s="115"/>
    </row>
    <row r="21" spans="1:3" x14ac:dyDescent="0.2">
      <c r="A21" s="2"/>
      <c r="B21" s="6"/>
      <c r="C21" s="115"/>
    </row>
    <row r="22" spans="1:3" x14ac:dyDescent="0.2">
      <c r="A22" s="2"/>
      <c r="B22" s="6"/>
      <c r="C22" s="115"/>
    </row>
    <row r="23" spans="1:3" x14ac:dyDescent="0.2">
      <c r="B23" s="6"/>
      <c r="C23" s="115"/>
    </row>
  </sheetData>
  <sortState ref="F5:J12">
    <sortCondition ref="H5:H12"/>
  </sortState>
  <phoneticPr fontId="7" type="noConversion"/>
  <pageMargins left="0.25" right="0.25" top="0.75" bottom="0.75" header="0.3" footer="0.3"/>
  <pageSetup paperSize="9" scale="83"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
    <tabColor theme="6"/>
  </sheetPr>
  <dimension ref="A2:AB41"/>
  <sheetViews>
    <sheetView zoomScaleNormal="100" workbookViewId="0">
      <selection activeCell="A3" sqref="A3"/>
    </sheetView>
  </sheetViews>
  <sheetFormatPr defaultRowHeight="12.75" x14ac:dyDescent="0.2"/>
  <cols>
    <col min="1" max="1" width="10.28515625" customWidth="1"/>
    <col min="3" max="3" width="20.42578125" customWidth="1"/>
    <col min="4" max="4" width="16.5703125" customWidth="1"/>
    <col min="5" max="5" width="13.5703125" customWidth="1"/>
    <col min="6" max="6" width="10.7109375" customWidth="1"/>
    <col min="7" max="7" width="11.5703125" customWidth="1"/>
    <col min="8" max="8" width="10" bestFit="1" customWidth="1"/>
    <col min="9" max="9" width="10.85546875" style="63" customWidth="1"/>
    <col min="10" max="10" width="11.140625" style="63" customWidth="1"/>
    <col min="11" max="11" width="13.140625" customWidth="1"/>
    <col min="13" max="13" width="18.140625" customWidth="1"/>
  </cols>
  <sheetData>
    <row r="2" spans="1:28" x14ac:dyDescent="0.2">
      <c r="A2" s="10" t="s">
        <v>289</v>
      </c>
      <c r="D2" s="2"/>
      <c r="E2" s="2"/>
      <c r="F2" s="2"/>
      <c r="G2" s="2"/>
      <c r="H2" s="2"/>
    </row>
    <row r="3" spans="1:28" s="12" customFormat="1" ht="63.75" x14ac:dyDescent="0.2">
      <c r="D3" s="12" t="s">
        <v>225</v>
      </c>
      <c r="E3" s="12" t="s">
        <v>117</v>
      </c>
      <c r="F3" s="12" t="s">
        <v>12</v>
      </c>
      <c r="G3" s="12" t="s">
        <v>10</v>
      </c>
      <c r="H3" s="12" t="s">
        <v>11</v>
      </c>
      <c r="I3" s="12" t="s">
        <v>63</v>
      </c>
      <c r="J3" s="12" t="s">
        <v>246</v>
      </c>
      <c r="K3" s="12" t="s">
        <v>143</v>
      </c>
      <c r="L3" s="12" t="s">
        <v>144</v>
      </c>
    </row>
    <row r="4" spans="1:28" x14ac:dyDescent="0.2">
      <c r="C4" s="2">
        <v>2004</v>
      </c>
      <c r="D4" s="88">
        <v>203</v>
      </c>
      <c r="E4" s="88">
        <v>205</v>
      </c>
      <c r="F4" s="88">
        <v>30</v>
      </c>
      <c r="G4" s="88">
        <v>12.7</v>
      </c>
      <c r="H4" s="88">
        <v>10</v>
      </c>
      <c r="I4" s="281"/>
      <c r="J4" s="281">
        <v>31</v>
      </c>
      <c r="K4" s="88">
        <v>286.7</v>
      </c>
      <c r="L4" s="88">
        <v>491.7</v>
      </c>
    </row>
    <row r="5" spans="1:28" x14ac:dyDescent="0.2">
      <c r="C5" s="2">
        <v>2006</v>
      </c>
      <c r="D5" s="88">
        <v>265</v>
      </c>
      <c r="E5" s="88">
        <v>248.4</v>
      </c>
      <c r="F5" s="88">
        <v>38.200000000000003</v>
      </c>
      <c r="G5" s="88">
        <v>11</v>
      </c>
      <c r="H5" s="88">
        <v>5</v>
      </c>
      <c r="I5" s="281">
        <v>26</v>
      </c>
      <c r="J5" s="281">
        <v>6.3369999999999997</v>
      </c>
      <c r="K5" s="88">
        <v>351.53699999999998</v>
      </c>
      <c r="L5" s="88">
        <v>599.93700000000001</v>
      </c>
    </row>
    <row r="6" spans="1:28" x14ac:dyDescent="0.2">
      <c r="C6" s="2">
        <v>2008</v>
      </c>
      <c r="D6" s="282">
        <v>405.16500000000002</v>
      </c>
      <c r="E6" s="88">
        <v>219.274</v>
      </c>
      <c r="F6" s="88">
        <v>46.113999999999997</v>
      </c>
      <c r="G6" s="88">
        <v>22.844000000000001</v>
      </c>
      <c r="H6" s="88">
        <v>5.9688999999999997</v>
      </c>
      <c r="I6" s="281">
        <v>13.231</v>
      </c>
      <c r="J6" s="281">
        <v>37.155000000000001</v>
      </c>
      <c r="K6" s="88">
        <v>530.47789999999998</v>
      </c>
      <c r="L6" s="88">
        <v>749.75190000000009</v>
      </c>
    </row>
    <row r="7" spans="1:28" x14ac:dyDescent="0.2">
      <c r="C7" s="2">
        <v>2010</v>
      </c>
      <c r="D7" s="282">
        <v>439.86751209328031</v>
      </c>
      <c r="E7" s="88">
        <v>148.31778945408621</v>
      </c>
      <c r="F7" s="88">
        <v>56.787573179999974</v>
      </c>
      <c r="G7" s="88">
        <v>16.276247176940007</v>
      </c>
      <c r="H7" s="88">
        <v>11.268718957500001</v>
      </c>
      <c r="I7" s="281">
        <v>11.993564769999995</v>
      </c>
      <c r="J7" s="281">
        <v>24.022390041799998</v>
      </c>
      <c r="K7" s="88">
        <v>560.21600621952041</v>
      </c>
      <c r="L7" s="88">
        <v>708.53379567360662</v>
      </c>
    </row>
    <row r="8" spans="1:28" x14ac:dyDescent="0.2">
      <c r="C8" s="2">
        <v>2012</v>
      </c>
      <c r="D8" s="88">
        <v>364.00140397630003</v>
      </c>
      <c r="E8" s="88">
        <v>173.53490957397537</v>
      </c>
      <c r="F8" s="88">
        <v>72.800060510000009</v>
      </c>
      <c r="G8" s="88">
        <v>12.611353553600004</v>
      </c>
      <c r="H8" s="88">
        <v>8.9903772649999976</v>
      </c>
      <c r="I8" s="281">
        <v>10.277500269999996</v>
      </c>
      <c r="J8" s="281">
        <v>22.339615673100003</v>
      </c>
      <c r="K8" s="88">
        <v>491.02031124800004</v>
      </c>
      <c r="L8" s="88">
        <v>664.55522082197535</v>
      </c>
    </row>
    <row r="9" spans="1:28" x14ac:dyDescent="0.2">
      <c r="C9" s="2">
        <v>2014</v>
      </c>
      <c r="D9" s="88">
        <v>349.96383884070002</v>
      </c>
      <c r="E9" s="88">
        <v>216.91480695493618</v>
      </c>
      <c r="F9" s="88">
        <v>87.24913463</v>
      </c>
      <c r="G9" s="88">
        <v>19.433121138200001</v>
      </c>
      <c r="H9" s="88">
        <v>12.683365505000001</v>
      </c>
      <c r="I9" s="281">
        <v>23.367461459999998</v>
      </c>
      <c r="J9" s="281">
        <v>22.570454036100003</v>
      </c>
      <c r="K9" s="88">
        <v>515.26737561000004</v>
      </c>
      <c r="L9" s="88">
        <v>732.18218256493617</v>
      </c>
      <c r="N9" s="46"/>
    </row>
    <row r="10" spans="1:28" s="164" customFormat="1" x14ac:dyDescent="0.2">
      <c r="C10" s="2">
        <v>2016</v>
      </c>
      <c r="D10" s="282">
        <v>349.38245549760006</v>
      </c>
      <c r="E10" s="88">
        <v>229.92007847541976</v>
      </c>
      <c r="F10" s="88">
        <v>88.429930519999999</v>
      </c>
      <c r="G10" s="88">
        <v>23.675058722000006</v>
      </c>
      <c r="H10" s="88">
        <v>10.251008799999999</v>
      </c>
      <c r="I10" s="281">
        <v>11.861603729999997</v>
      </c>
      <c r="J10" s="283">
        <v>35.908122429999992</v>
      </c>
      <c r="K10" s="88">
        <v>519.50817969960008</v>
      </c>
      <c r="L10" s="88">
        <v>749.42825817501966</v>
      </c>
      <c r="M10" s="115"/>
    </row>
    <row r="13" spans="1:28" x14ac:dyDescent="0.2">
      <c r="D13" s="46"/>
    </row>
    <row r="14" spans="1:28" x14ac:dyDescent="0.2">
      <c r="AB14" t="s">
        <v>185</v>
      </c>
    </row>
    <row r="40" spans="4:12" x14ac:dyDescent="0.2">
      <c r="D40" s="10"/>
      <c r="E40" s="10"/>
      <c r="F40" s="10"/>
      <c r="G40" s="10"/>
      <c r="H40" s="10"/>
      <c r="I40" s="167"/>
      <c r="J40" s="167"/>
    </row>
    <row r="41" spans="4:12" x14ac:dyDescent="0.2">
      <c r="D41" s="4"/>
      <c r="E41" s="4"/>
      <c r="F41" s="4"/>
      <c r="G41" s="4"/>
      <c r="H41" s="4"/>
      <c r="I41" s="4"/>
      <c r="J41" s="4"/>
      <c r="K41" s="4"/>
      <c r="L41" s="4"/>
    </row>
  </sheetData>
  <phoneticPr fontId="7" type="noConversion"/>
  <pageMargins left="0.25" right="0.25" top="0.75" bottom="0.75" header="0.3" footer="0.3"/>
  <pageSetup paperSize="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1A6AB-9DCF-4332-85C0-6DC3FBE0BC76}">
  <sheetPr>
    <tabColor theme="6"/>
  </sheetPr>
  <dimension ref="B3:K11"/>
  <sheetViews>
    <sheetView workbookViewId="0">
      <selection activeCell="B3" sqref="B3"/>
    </sheetView>
  </sheetViews>
  <sheetFormatPr defaultRowHeight="12.75" x14ac:dyDescent="0.2"/>
  <sheetData>
    <row r="3" spans="2:11" ht="16.5" x14ac:dyDescent="0.3">
      <c r="B3" s="9" t="s">
        <v>288</v>
      </c>
      <c r="C3" s="2"/>
      <c r="D3" s="2"/>
      <c r="E3" s="2"/>
      <c r="F3" s="2"/>
      <c r="G3" s="2"/>
      <c r="H3" s="107"/>
      <c r="I3" s="107"/>
      <c r="J3" s="164"/>
      <c r="K3" s="164"/>
    </row>
    <row r="4" spans="2:11" ht="89.25" x14ac:dyDescent="0.2">
      <c r="B4" s="279"/>
      <c r="C4" s="280" t="s">
        <v>225</v>
      </c>
      <c r="D4" s="279" t="s">
        <v>117</v>
      </c>
      <c r="E4" s="279" t="s">
        <v>12</v>
      </c>
      <c r="F4" s="279" t="s">
        <v>10</v>
      </c>
      <c r="G4" s="279" t="s">
        <v>11</v>
      </c>
      <c r="H4" s="280" t="s">
        <v>63</v>
      </c>
      <c r="I4" s="280" t="s">
        <v>246</v>
      </c>
      <c r="J4" s="280" t="s">
        <v>143</v>
      </c>
      <c r="K4" s="280" t="s">
        <v>144</v>
      </c>
    </row>
    <row r="5" spans="2:11" x14ac:dyDescent="0.2">
      <c r="B5" s="2">
        <v>2004</v>
      </c>
      <c r="C5" s="88">
        <v>203</v>
      </c>
      <c r="D5" s="88">
        <v>205</v>
      </c>
      <c r="E5" s="88">
        <v>30</v>
      </c>
      <c r="F5" s="88">
        <v>12.7</v>
      </c>
      <c r="G5" s="88">
        <v>10</v>
      </c>
      <c r="H5" s="281"/>
      <c r="I5" s="281">
        <v>31</v>
      </c>
      <c r="J5" s="88">
        <v>286.7</v>
      </c>
      <c r="K5" s="88">
        <v>491.7</v>
      </c>
    </row>
    <row r="6" spans="2:11" x14ac:dyDescent="0.2">
      <c r="B6" s="2">
        <v>2006</v>
      </c>
      <c r="C6" s="88">
        <v>265</v>
      </c>
      <c r="D6" s="88">
        <v>248.4</v>
      </c>
      <c r="E6" s="88">
        <v>38.200000000000003</v>
      </c>
      <c r="F6" s="88">
        <v>11</v>
      </c>
      <c r="G6" s="88">
        <v>5</v>
      </c>
      <c r="H6" s="281">
        <v>26</v>
      </c>
      <c r="I6" s="281">
        <v>6.3369999999999997</v>
      </c>
      <c r="J6" s="88">
        <v>351.53699999999998</v>
      </c>
      <c r="K6" s="88">
        <v>599.93700000000001</v>
      </c>
    </row>
    <row r="7" spans="2:11" x14ac:dyDescent="0.2">
      <c r="B7" s="2">
        <v>2008</v>
      </c>
      <c r="C7" s="282">
        <v>405.16500000000002</v>
      </c>
      <c r="D7" s="88">
        <v>219.274</v>
      </c>
      <c r="E7" s="88">
        <v>46.113999999999997</v>
      </c>
      <c r="F7" s="88">
        <v>22.844000000000001</v>
      </c>
      <c r="G7" s="88">
        <v>5.9688999999999997</v>
      </c>
      <c r="H7" s="281">
        <v>13.231</v>
      </c>
      <c r="I7" s="281">
        <v>37.155000000000001</v>
      </c>
      <c r="J7" s="88">
        <v>530.47789999999998</v>
      </c>
      <c r="K7" s="88">
        <v>749.75190000000009</v>
      </c>
    </row>
    <row r="8" spans="2:11" x14ac:dyDescent="0.2">
      <c r="B8" s="2">
        <v>2010</v>
      </c>
      <c r="C8" s="282">
        <v>439.86751209328031</v>
      </c>
      <c r="D8" s="88">
        <v>148.31778945408621</v>
      </c>
      <c r="E8" s="88">
        <v>56.787573179999974</v>
      </c>
      <c r="F8" s="88">
        <v>16.276247176940007</v>
      </c>
      <c r="G8" s="88">
        <v>11.268718957500001</v>
      </c>
      <c r="H8" s="281">
        <v>11.993564769999995</v>
      </c>
      <c r="I8" s="281">
        <v>24.022390041799998</v>
      </c>
      <c r="J8" s="88">
        <v>560.21600621952041</v>
      </c>
      <c r="K8" s="88">
        <v>708.53379567360662</v>
      </c>
    </row>
    <row r="9" spans="2:11" x14ac:dyDescent="0.2">
      <c r="B9" s="2">
        <v>2012</v>
      </c>
      <c r="C9" s="88">
        <v>364.00140397630003</v>
      </c>
      <c r="D9" s="88">
        <v>173.53490957397537</v>
      </c>
      <c r="E9" s="88">
        <v>72.800060510000009</v>
      </c>
      <c r="F9" s="88">
        <v>12.611353553600004</v>
      </c>
      <c r="G9" s="88">
        <v>8.9903772649999976</v>
      </c>
      <c r="H9" s="281">
        <v>10.277500269999996</v>
      </c>
      <c r="I9" s="281">
        <v>22.339615673100003</v>
      </c>
      <c r="J9" s="88">
        <v>491.02031124800004</v>
      </c>
      <c r="K9" s="88">
        <v>664.55522082197535</v>
      </c>
    </row>
    <row r="10" spans="2:11" x14ac:dyDescent="0.2">
      <c r="B10" s="2">
        <v>2014</v>
      </c>
      <c r="C10" s="88">
        <v>349.96383884070002</v>
      </c>
      <c r="D10" s="88">
        <v>216.91480695493618</v>
      </c>
      <c r="E10" s="88">
        <v>87.24913463</v>
      </c>
      <c r="F10" s="88">
        <v>19.433121138200001</v>
      </c>
      <c r="G10" s="88">
        <v>12.683365505000001</v>
      </c>
      <c r="H10" s="281">
        <v>23.367461459999998</v>
      </c>
      <c r="I10" s="281">
        <v>22.570454036100003</v>
      </c>
      <c r="J10" s="88">
        <v>515.26737561000004</v>
      </c>
      <c r="K10" s="88">
        <v>732.18218256493617</v>
      </c>
    </row>
    <row r="11" spans="2:11" x14ac:dyDescent="0.2">
      <c r="B11" s="2">
        <v>2016</v>
      </c>
      <c r="C11" s="282">
        <v>349.38245549760006</v>
      </c>
      <c r="D11" s="88">
        <v>229.92007847541976</v>
      </c>
      <c r="E11" s="88">
        <v>88.429930519999999</v>
      </c>
      <c r="F11" s="88">
        <v>23.675058722000006</v>
      </c>
      <c r="G11" s="88">
        <v>10.251008799999999</v>
      </c>
      <c r="H11" s="281">
        <v>11.861603729999997</v>
      </c>
      <c r="I11" s="283">
        <v>35.908122429999992</v>
      </c>
      <c r="J11" s="88">
        <v>519.50817969960008</v>
      </c>
      <c r="K11" s="88">
        <v>749.42825817501966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sheetPr>
  <dimension ref="B1:H14"/>
  <sheetViews>
    <sheetView zoomScaleNormal="100" workbookViewId="0">
      <selection activeCell="B2" sqref="B2"/>
    </sheetView>
  </sheetViews>
  <sheetFormatPr defaultRowHeight="12.75" x14ac:dyDescent="0.2"/>
  <cols>
    <col min="1" max="1" width="10.28515625" customWidth="1"/>
    <col min="2" max="2" width="12.140625" customWidth="1"/>
    <col min="3" max="3" width="12.28515625" customWidth="1"/>
    <col min="4" max="4" width="12.42578125" customWidth="1"/>
    <col min="5" max="5" width="12.5703125" customWidth="1"/>
    <col min="6" max="6" width="13.85546875" customWidth="1"/>
  </cols>
  <sheetData>
    <row r="1" spans="2:8" s="11" customFormat="1" ht="30" customHeight="1" x14ac:dyDescent="0.2"/>
    <row r="2" spans="2:8" s="12" customFormat="1" ht="11.25" customHeight="1" x14ac:dyDescent="0.2">
      <c r="B2" s="164" t="s">
        <v>295</v>
      </c>
      <c r="C2" s="164"/>
      <c r="D2" s="164"/>
      <c r="E2" s="164"/>
      <c r="F2" s="164"/>
      <c r="G2" s="164"/>
      <c r="H2" s="164"/>
    </row>
    <row r="6" spans="2:8" ht="25.5" x14ac:dyDescent="0.2">
      <c r="D6" s="93" t="s">
        <v>59</v>
      </c>
      <c r="E6" s="93" t="s">
        <v>60</v>
      </c>
      <c r="F6" s="94" t="s">
        <v>146</v>
      </c>
    </row>
    <row r="7" spans="2:8" x14ac:dyDescent="0.2">
      <c r="C7" s="164">
        <v>2002</v>
      </c>
      <c r="D7" s="10">
        <v>286.2</v>
      </c>
      <c r="E7" s="10">
        <v>25.3</v>
      </c>
      <c r="F7" s="5">
        <v>311.5</v>
      </c>
    </row>
    <row r="8" spans="2:8" x14ac:dyDescent="0.2">
      <c r="C8" s="2">
        <v>2004</v>
      </c>
      <c r="D8" s="5">
        <v>461.3</v>
      </c>
      <c r="E8" s="164">
        <v>30.4</v>
      </c>
      <c r="F8" s="5">
        <v>491.7</v>
      </c>
    </row>
    <row r="9" spans="2:8" x14ac:dyDescent="0.2">
      <c r="C9" s="2">
        <v>2006</v>
      </c>
      <c r="D9" s="5">
        <v>568</v>
      </c>
      <c r="E9" s="164">
        <v>33.299999999999997</v>
      </c>
      <c r="F9" s="5">
        <v>601.29999999999995</v>
      </c>
    </row>
    <row r="10" spans="2:8" x14ac:dyDescent="0.2">
      <c r="C10" s="2">
        <v>2008</v>
      </c>
      <c r="D10" s="5">
        <v>675.67229053428002</v>
      </c>
      <c r="E10" s="164">
        <v>74.099999999999994</v>
      </c>
      <c r="F10" s="5">
        <v>749.77229053428005</v>
      </c>
    </row>
    <row r="11" spans="2:8" x14ac:dyDescent="0.2">
      <c r="C11" s="2">
        <v>2010</v>
      </c>
      <c r="D11" s="5">
        <v>626.25604016360614</v>
      </c>
      <c r="E11" s="5">
        <v>82.06913397000001</v>
      </c>
      <c r="F11" s="5">
        <v>708.3251741336062</v>
      </c>
    </row>
    <row r="12" spans="2:8" x14ac:dyDescent="0.2">
      <c r="C12" s="2">
        <v>2012</v>
      </c>
      <c r="D12" s="5">
        <v>580.7370957870761</v>
      </c>
      <c r="E12" s="5">
        <v>83.654615439999986</v>
      </c>
      <c r="F12" s="5">
        <v>664.39171122707603</v>
      </c>
    </row>
    <row r="13" spans="2:8" x14ac:dyDescent="0.2">
      <c r="C13" s="2">
        <v>2014</v>
      </c>
      <c r="D13" s="5">
        <v>645.27475836303609</v>
      </c>
      <c r="E13" s="5">
        <v>84.837683851899982</v>
      </c>
      <c r="F13" s="5">
        <v>730.1124422149361</v>
      </c>
    </row>
    <row r="14" spans="2:8" x14ac:dyDescent="0.2">
      <c r="C14" s="2">
        <v>2016</v>
      </c>
      <c r="D14" s="5">
        <v>660.63926846569836</v>
      </c>
      <c r="E14" s="5">
        <v>88.148611709721465</v>
      </c>
      <c r="F14" s="5">
        <v>748.78788017541979</v>
      </c>
    </row>
  </sheetData>
  <phoneticPr fontId="7" type="noConversion"/>
  <pageMargins left="0.75" right="0.75" top="1" bottom="1" header="0.5" footer="0.5"/>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
    <tabColor theme="6"/>
    <pageSetUpPr fitToPage="1"/>
  </sheetPr>
  <dimension ref="A1:J22"/>
  <sheetViews>
    <sheetView topLeftCell="B1" zoomScaleNormal="100" workbookViewId="0">
      <selection activeCell="B4" sqref="A4:XFD4"/>
    </sheetView>
  </sheetViews>
  <sheetFormatPr defaultRowHeight="12.75" x14ac:dyDescent="0.2"/>
  <cols>
    <col min="1" max="1" width="10.28515625" customWidth="1"/>
    <col min="2" max="2" width="30.140625" customWidth="1"/>
    <col min="3" max="3" width="13.85546875" customWidth="1"/>
    <col min="4" max="4" width="11.85546875" customWidth="1"/>
    <col min="5" max="6" width="13.85546875" customWidth="1"/>
    <col min="7" max="7" width="12.28515625" customWidth="1"/>
    <col min="8" max="8" width="13.85546875" customWidth="1"/>
    <col min="9" max="9" width="13.28515625" customWidth="1"/>
  </cols>
  <sheetData>
    <row r="1" spans="1:10" s="164" customFormat="1" x14ac:dyDescent="0.2"/>
    <row r="2" spans="1:10" s="8" customFormat="1" ht="15" x14ac:dyDescent="0.3">
      <c r="B2" s="8" t="s">
        <v>282</v>
      </c>
    </row>
    <row r="3" spans="1:10" x14ac:dyDescent="0.2">
      <c r="A3" s="114"/>
      <c r="B3" s="10"/>
      <c r="C3" s="10"/>
      <c r="D3" s="10"/>
      <c r="E3" s="10"/>
      <c r="F3" s="10"/>
      <c r="G3" s="10"/>
      <c r="H3" s="10"/>
      <c r="I3" s="10"/>
      <c r="J3" s="114"/>
    </row>
    <row r="5" spans="1:10" x14ac:dyDescent="0.2">
      <c r="B5" s="164"/>
      <c r="C5" s="2">
        <v>2016</v>
      </c>
      <c r="D5" s="2" t="s">
        <v>247</v>
      </c>
      <c r="E5" s="204"/>
    </row>
    <row r="6" spans="1:10" x14ac:dyDescent="0.2">
      <c r="B6" s="208" t="s">
        <v>158</v>
      </c>
      <c r="C6" s="41">
        <v>0.51913072999999998</v>
      </c>
      <c r="D6" s="41">
        <v>0.48885572999999999</v>
      </c>
      <c r="E6" s="115"/>
    </row>
    <row r="7" spans="1:10" x14ac:dyDescent="0.2">
      <c r="B7" s="208" t="s">
        <v>176</v>
      </c>
      <c r="C7" s="5">
        <v>1.6833944999999992</v>
      </c>
      <c r="D7" s="5">
        <v>1.1234427699999998</v>
      </c>
      <c r="E7" s="154"/>
    </row>
    <row r="8" spans="1:10" x14ac:dyDescent="0.2">
      <c r="B8" s="10" t="s">
        <v>157</v>
      </c>
      <c r="C8" s="5">
        <v>1.77145233</v>
      </c>
      <c r="D8" s="5">
        <v>1.3515249100000002</v>
      </c>
      <c r="E8" s="115"/>
    </row>
    <row r="9" spans="1:10" x14ac:dyDescent="0.2">
      <c r="B9" s="208" t="s">
        <v>195</v>
      </c>
      <c r="C9" s="5">
        <v>4.4326509000000005</v>
      </c>
      <c r="D9" s="5">
        <v>4.8129908960000014</v>
      </c>
      <c r="E9" s="154"/>
    </row>
    <row r="10" spans="1:10" x14ac:dyDescent="0.2">
      <c r="B10" s="10" t="s">
        <v>234</v>
      </c>
      <c r="C10" s="41">
        <v>6.3776898300000004</v>
      </c>
      <c r="D10" s="41">
        <v>6.7609678459499998</v>
      </c>
      <c r="E10" s="115"/>
    </row>
    <row r="11" spans="1:10" x14ac:dyDescent="0.2">
      <c r="B11" s="10" t="s">
        <v>194</v>
      </c>
      <c r="C11" s="5">
        <v>10.299383470000009</v>
      </c>
      <c r="D11" s="5">
        <v>10.489818328000011</v>
      </c>
      <c r="E11" s="115"/>
    </row>
    <row r="12" spans="1:10" x14ac:dyDescent="0.2">
      <c r="B12" s="10" t="s">
        <v>196</v>
      </c>
      <c r="C12" s="41">
        <v>16.063764715800001</v>
      </c>
      <c r="D12" s="41">
        <v>14.079957748600002</v>
      </c>
      <c r="E12" s="115"/>
      <c r="F12" s="10"/>
    </row>
    <row r="13" spans="1:10" x14ac:dyDescent="0.2">
      <c r="B13" s="10" t="s">
        <v>178</v>
      </c>
      <c r="C13" s="5">
        <v>26.544565029999998</v>
      </c>
      <c r="D13" s="5">
        <v>27.1440128255066</v>
      </c>
      <c r="E13" s="115"/>
    </row>
    <row r="14" spans="1:10" x14ac:dyDescent="0.2">
      <c r="B14" s="10" t="s">
        <v>193</v>
      </c>
      <c r="C14" s="5">
        <v>31.273219130000165</v>
      </c>
      <c r="D14" s="5">
        <v>30.92682021405016</v>
      </c>
      <c r="E14" s="115"/>
    </row>
    <row r="15" spans="1:10" x14ac:dyDescent="0.2">
      <c r="B15" s="10" t="s">
        <v>170</v>
      </c>
      <c r="C15" s="5">
        <v>29.932466329999993</v>
      </c>
      <c r="D15" s="5">
        <v>38.840645643000002</v>
      </c>
      <c r="E15" s="115"/>
    </row>
    <row r="16" spans="1:10" x14ac:dyDescent="0.2">
      <c r="B16" s="10" t="s">
        <v>177</v>
      </c>
      <c r="C16" s="5">
        <v>58.36930974400002</v>
      </c>
      <c r="D16" s="5">
        <v>59.731235400699994</v>
      </c>
      <c r="E16" s="115"/>
    </row>
    <row r="17" spans="2:5" ht="13.5" thickBot="1" x14ac:dyDescent="0.25">
      <c r="B17" s="191" t="s">
        <v>169</v>
      </c>
      <c r="C17" s="190">
        <v>162.11583939780101</v>
      </c>
      <c r="D17" s="190">
        <v>166.68550903499971</v>
      </c>
      <c r="E17" s="164"/>
    </row>
    <row r="18" spans="2:5" ht="13.5" thickTop="1" x14ac:dyDescent="0.2">
      <c r="B18" s="164" t="s">
        <v>18</v>
      </c>
      <c r="C18" s="5">
        <v>349.38286610760116</v>
      </c>
      <c r="D18" s="5">
        <v>362.43578134680649</v>
      </c>
      <c r="E18" s="115"/>
    </row>
    <row r="20" spans="2:5" x14ac:dyDescent="0.2">
      <c r="C20" s="5"/>
      <c r="D20" s="5"/>
    </row>
    <row r="22" spans="2:5" x14ac:dyDescent="0.2">
      <c r="C22" s="284"/>
    </row>
  </sheetData>
  <sortState ref="B6:E18">
    <sortCondition ref="D6"/>
  </sortState>
  <phoneticPr fontId="7" type="noConversion"/>
  <pageMargins left="0.25" right="0.25" top="0.75" bottom="0.75" header="0.3" footer="0.3"/>
  <pageSetup paperSize="9" scale="63"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6"/>
  </sheetPr>
  <dimension ref="A1:P44"/>
  <sheetViews>
    <sheetView zoomScale="80" zoomScaleNormal="80" workbookViewId="0">
      <selection activeCell="E4" sqref="E4"/>
    </sheetView>
  </sheetViews>
  <sheetFormatPr defaultRowHeight="15" x14ac:dyDescent="0.3"/>
  <cols>
    <col min="1" max="1" width="17" style="30" customWidth="1"/>
    <col min="2" max="2" width="13.7109375" style="31" customWidth="1"/>
    <col min="3" max="3" width="9.140625" style="7"/>
    <col min="4" max="4" width="9.140625" style="7" customWidth="1"/>
    <col min="5" max="5" width="12" style="7" customWidth="1"/>
    <col min="6" max="14" width="9.140625" style="7"/>
    <col min="15" max="15" width="18.140625" style="7" customWidth="1"/>
    <col min="17" max="16384" width="9.140625" style="7"/>
  </cols>
  <sheetData>
    <row r="1" spans="1:16" x14ac:dyDescent="0.3">
      <c r="P1" s="164"/>
    </row>
    <row r="2" spans="1:16" ht="15.75" customHeight="1" x14ac:dyDescent="0.3">
      <c r="A2" s="169" t="s">
        <v>235</v>
      </c>
    </row>
    <row r="3" spans="1:16" ht="15.75" x14ac:dyDescent="0.35">
      <c r="A3" s="7"/>
      <c r="B3" s="203"/>
    </row>
    <row r="4" spans="1:16" x14ac:dyDescent="0.3">
      <c r="O4" s="202"/>
    </row>
    <row r="5" spans="1:16" x14ac:dyDescent="0.3">
      <c r="A5" s="30" t="s">
        <v>179</v>
      </c>
      <c r="B5" s="31" t="s">
        <v>222</v>
      </c>
    </row>
    <row r="6" spans="1:16" x14ac:dyDescent="0.3">
      <c r="A6" s="30" t="s">
        <v>33</v>
      </c>
      <c r="B6" s="195">
        <v>7.5543736253149999E-3</v>
      </c>
    </row>
    <row r="7" spans="1:16" x14ac:dyDescent="0.3">
      <c r="A7" s="30" t="s">
        <v>68</v>
      </c>
      <c r="B7" s="195">
        <v>1.17907148120855E-2</v>
      </c>
    </row>
    <row r="8" spans="1:16" x14ac:dyDescent="0.3">
      <c r="A8" s="30" t="s">
        <v>38</v>
      </c>
      <c r="B8" s="195">
        <v>1.2877329711736201E-2</v>
      </c>
    </row>
    <row r="9" spans="1:16" x14ac:dyDescent="0.3">
      <c r="A9" s="30" t="s">
        <v>3</v>
      </c>
      <c r="B9" s="195">
        <v>1.30173567138451E-2</v>
      </c>
    </row>
    <row r="10" spans="1:16" x14ac:dyDescent="0.3">
      <c r="A10" s="30" t="s">
        <v>35</v>
      </c>
      <c r="B10" s="195">
        <v>1.7671840769936501E-2</v>
      </c>
    </row>
    <row r="11" spans="1:16" x14ac:dyDescent="0.3">
      <c r="A11" s="30" t="s">
        <v>258</v>
      </c>
      <c r="B11" s="195">
        <v>1.8924016778806899E-2</v>
      </c>
    </row>
    <row r="12" spans="1:16" x14ac:dyDescent="0.3">
      <c r="A12" s="30" t="s">
        <v>67</v>
      </c>
      <c r="B12" s="195">
        <v>2.32966360856269E-2</v>
      </c>
    </row>
    <row r="13" spans="1:16" x14ac:dyDescent="0.3">
      <c r="A13" s="30" t="s">
        <v>1</v>
      </c>
      <c r="B13" s="195">
        <v>2.6058038358161402E-2</v>
      </c>
    </row>
    <row r="14" spans="1:16" x14ac:dyDescent="0.3">
      <c r="A14" s="30" t="s">
        <v>2</v>
      </c>
      <c r="B14" s="195">
        <v>2.7877175066688201E-2</v>
      </c>
    </row>
    <row r="15" spans="1:16" x14ac:dyDescent="0.3">
      <c r="A15" s="30" t="s">
        <v>114</v>
      </c>
      <c r="B15" s="195">
        <v>2.9041393666694101E-2</v>
      </c>
    </row>
    <row r="16" spans="1:16" x14ac:dyDescent="0.3">
      <c r="A16" s="30" t="s">
        <v>31</v>
      </c>
      <c r="B16" s="195">
        <v>2.94156654426183E-2</v>
      </c>
    </row>
    <row r="17" spans="1:2" x14ac:dyDescent="0.3">
      <c r="A17" s="30" t="s">
        <v>24</v>
      </c>
      <c r="B17" s="195">
        <v>3.0441886899687399E-2</v>
      </c>
    </row>
    <row r="18" spans="1:2" x14ac:dyDescent="0.3">
      <c r="A18" s="30" t="s">
        <v>34</v>
      </c>
      <c r="B18" s="195">
        <v>3.1013762357045904E-2</v>
      </c>
    </row>
    <row r="19" spans="1:2" x14ac:dyDescent="0.3">
      <c r="A19" s="30" t="s">
        <v>70</v>
      </c>
      <c r="B19" s="195">
        <v>3.6514968452141201E-2</v>
      </c>
    </row>
    <row r="20" spans="1:2" x14ac:dyDescent="0.3">
      <c r="A20" s="30" t="s">
        <v>19</v>
      </c>
      <c r="B20" s="195">
        <v>4.0214038057276996E-2</v>
      </c>
    </row>
    <row r="21" spans="1:2" x14ac:dyDescent="0.3">
      <c r="A21" s="30" t="s">
        <v>20</v>
      </c>
      <c r="B21" s="195">
        <v>4.3583233771405799E-2</v>
      </c>
    </row>
    <row r="22" spans="1:2" x14ac:dyDescent="0.3">
      <c r="A22" s="336" t="s">
        <v>0</v>
      </c>
      <c r="B22" s="337">
        <v>4.4999999999999998E-2</v>
      </c>
    </row>
    <row r="23" spans="1:2" x14ac:dyDescent="0.3">
      <c r="A23" s="30" t="s">
        <v>71</v>
      </c>
      <c r="B23" s="195">
        <v>4.4999999999999998E-2</v>
      </c>
    </row>
    <row r="24" spans="1:2" x14ac:dyDescent="0.3">
      <c r="A24" s="30" t="s">
        <v>28</v>
      </c>
      <c r="B24" s="195">
        <v>5.0753746127950798E-2</v>
      </c>
    </row>
    <row r="25" spans="1:2" x14ac:dyDescent="0.3">
      <c r="A25" s="30" t="s">
        <v>21</v>
      </c>
      <c r="B25" s="195">
        <v>5.1188232590209201E-2</v>
      </c>
    </row>
    <row r="26" spans="1:2" x14ac:dyDescent="0.3">
      <c r="A26" s="30" t="s">
        <v>4</v>
      </c>
      <c r="B26" s="195">
        <v>5.1492710331597698E-2</v>
      </c>
    </row>
    <row r="27" spans="1:2" x14ac:dyDescent="0.3">
      <c r="A27" s="30" t="s">
        <v>26</v>
      </c>
      <c r="B27" s="195">
        <v>5.2910878220505796E-2</v>
      </c>
    </row>
    <row r="28" spans="1:2" x14ac:dyDescent="0.3">
      <c r="A28" s="30" t="s">
        <v>72</v>
      </c>
      <c r="B28" s="195">
        <v>5.34549459238133E-2</v>
      </c>
    </row>
    <row r="29" spans="1:2" x14ac:dyDescent="0.3">
      <c r="A29" s="30" t="s">
        <v>184</v>
      </c>
      <c r="B29" s="195">
        <v>5.5900621118012396E-2</v>
      </c>
    </row>
    <row r="30" spans="1:2" x14ac:dyDescent="0.3">
      <c r="A30" s="30" t="s">
        <v>188</v>
      </c>
      <c r="B30" s="195">
        <v>5.8368666671930705E-2</v>
      </c>
    </row>
    <row r="31" spans="1:2" x14ac:dyDescent="0.3">
      <c r="A31" s="30" t="s">
        <v>148</v>
      </c>
      <c r="B31" s="195">
        <v>5.8374792703150907E-2</v>
      </c>
    </row>
    <row r="32" spans="1:2" x14ac:dyDescent="0.3">
      <c r="A32" s="30" t="s">
        <v>191</v>
      </c>
      <c r="B32" s="195">
        <v>6.5436852544852903E-2</v>
      </c>
    </row>
    <row r="33" spans="1:2" x14ac:dyDescent="0.3">
      <c r="A33" s="30" t="s">
        <v>238</v>
      </c>
      <c r="B33" s="195">
        <v>6.6975895299030502E-2</v>
      </c>
    </row>
    <row r="34" spans="1:2" x14ac:dyDescent="0.3">
      <c r="A34" s="30" t="s">
        <v>29</v>
      </c>
      <c r="B34" s="195">
        <v>7.2888173773129603E-2</v>
      </c>
    </row>
    <row r="35" spans="1:2" x14ac:dyDescent="0.3">
      <c r="A35" s="30" t="s">
        <v>69</v>
      </c>
      <c r="B35" s="195">
        <v>7.79573483753494E-2</v>
      </c>
    </row>
    <row r="36" spans="1:2" x14ac:dyDescent="0.3">
      <c r="A36" s="30" t="s">
        <v>27</v>
      </c>
      <c r="B36" s="195">
        <v>7.9186654256461694E-2</v>
      </c>
    </row>
    <row r="37" spans="1:2" x14ac:dyDescent="0.3">
      <c r="A37" s="30" t="s">
        <v>30</v>
      </c>
      <c r="B37" s="195">
        <v>9.6237455735391109E-2</v>
      </c>
    </row>
    <row r="38" spans="1:2" x14ac:dyDescent="0.3">
      <c r="A38" s="30" t="s">
        <v>37</v>
      </c>
      <c r="B38" s="195">
        <v>9.7821825654627409E-2</v>
      </c>
    </row>
    <row r="39" spans="1:2" x14ac:dyDescent="0.3">
      <c r="A39" s="30" t="s">
        <v>111</v>
      </c>
      <c r="B39" s="195">
        <v>0.102754604124036</v>
      </c>
    </row>
    <row r="40" spans="1:2" x14ac:dyDescent="0.3">
      <c r="A40" s="30" t="s">
        <v>106</v>
      </c>
      <c r="B40" s="195">
        <v>0.105524667144205</v>
      </c>
    </row>
    <row r="41" spans="1:2" x14ac:dyDescent="0.3">
      <c r="A41" s="30" t="s">
        <v>236</v>
      </c>
      <c r="B41" s="195">
        <v>0.12232658053186199</v>
      </c>
    </row>
    <row r="42" spans="1:2" x14ac:dyDescent="0.3">
      <c r="A42" s="30" t="s">
        <v>22</v>
      </c>
      <c r="B42" s="195">
        <v>0.12889526539534099</v>
      </c>
    </row>
    <row r="43" spans="1:2" x14ac:dyDescent="0.3">
      <c r="A43" s="30" t="s">
        <v>32</v>
      </c>
      <c r="B43" s="195">
        <v>0.13705795513593799</v>
      </c>
    </row>
    <row r="44" spans="1:2" x14ac:dyDescent="0.3">
      <c r="A44" s="30" t="s">
        <v>23</v>
      </c>
      <c r="B44" s="195">
        <v>0.13828380034288201</v>
      </c>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6"/>
  </sheetPr>
  <dimension ref="B2:H18"/>
  <sheetViews>
    <sheetView workbookViewId="0">
      <selection activeCell="C12" sqref="C12"/>
    </sheetView>
  </sheetViews>
  <sheetFormatPr defaultRowHeight="12.75" x14ac:dyDescent="0.2"/>
  <cols>
    <col min="1" max="1" width="9.140625" style="17" customWidth="1"/>
    <col min="2" max="2" width="46.42578125" style="12" customWidth="1"/>
    <col min="3" max="3" width="11.85546875" style="18" customWidth="1"/>
    <col min="4" max="4" width="9.140625" style="18" customWidth="1"/>
    <col min="5" max="6" width="10.7109375" style="17" customWidth="1"/>
    <col min="7" max="7" width="12.28515625" style="17" customWidth="1"/>
    <col min="8" max="8" width="11.42578125" style="17" customWidth="1"/>
    <col min="9" max="9" width="11" style="17" customWidth="1"/>
    <col min="10" max="10" width="17" style="17" customWidth="1"/>
    <col min="11" max="13" width="9.140625" style="17"/>
    <col min="14" max="14" width="27.140625" style="17" customWidth="1"/>
    <col min="15" max="22" width="17" style="17" customWidth="1"/>
    <col min="23" max="16384" width="9.140625" style="17"/>
  </cols>
  <sheetData>
    <row r="2" spans="2:8" x14ac:dyDescent="0.2">
      <c r="B2" s="338" t="s">
        <v>290</v>
      </c>
    </row>
    <row r="4" spans="2:8" ht="24.75" customHeight="1" x14ac:dyDescent="0.2">
      <c r="B4" s="356" t="s">
        <v>116</v>
      </c>
      <c r="C4" s="356" t="s">
        <v>145</v>
      </c>
      <c r="D4" s="356"/>
      <c r="E4" s="356"/>
      <c r="F4" s="356"/>
      <c r="G4" s="356" t="s">
        <v>283</v>
      </c>
      <c r="H4" s="357" t="s">
        <v>18</v>
      </c>
    </row>
    <row r="5" spans="2:8" x14ac:dyDescent="0.2">
      <c r="B5" s="356"/>
      <c r="C5" s="356" t="s">
        <v>118</v>
      </c>
      <c r="D5" s="356" t="s">
        <v>119</v>
      </c>
      <c r="E5" s="356" t="s">
        <v>284</v>
      </c>
      <c r="F5" s="356" t="s">
        <v>197</v>
      </c>
      <c r="G5" s="356"/>
      <c r="H5" s="357"/>
    </row>
    <row r="6" spans="2:8" x14ac:dyDescent="0.2">
      <c r="B6" s="356"/>
      <c r="C6" s="356"/>
      <c r="D6" s="356"/>
      <c r="E6" s="356"/>
      <c r="F6" s="356"/>
      <c r="G6" s="356"/>
      <c r="H6" s="357"/>
    </row>
    <row r="7" spans="2:8" x14ac:dyDescent="0.2">
      <c r="B7" s="289" t="s">
        <v>42</v>
      </c>
      <c r="C7" s="290">
        <v>113.7</v>
      </c>
      <c r="D7" s="290">
        <v>33.4</v>
      </c>
      <c r="E7" s="290">
        <v>10.5</v>
      </c>
      <c r="F7" s="290">
        <v>7.4</v>
      </c>
      <c r="G7" s="290">
        <v>40.5</v>
      </c>
      <c r="H7" s="290">
        <v>205.5</v>
      </c>
    </row>
    <row r="8" spans="2:8" x14ac:dyDescent="0.2">
      <c r="B8" s="289" t="s">
        <v>43</v>
      </c>
      <c r="C8" s="290">
        <v>89.4</v>
      </c>
      <c r="D8" s="290">
        <v>22.3</v>
      </c>
      <c r="E8" s="290">
        <v>8.8000000000000007</v>
      </c>
      <c r="F8" s="290">
        <v>5.7</v>
      </c>
      <c r="G8" s="290">
        <v>27</v>
      </c>
      <c r="H8" s="290">
        <v>153.19999999999999</v>
      </c>
    </row>
    <row r="9" spans="2:8" x14ac:dyDescent="0.2">
      <c r="B9" s="289" t="s">
        <v>44</v>
      </c>
      <c r="C9" s="290">
        <v>75.599999999999994</v>
      </c>
      <c r="D9" s="290">
        <v>13.9</v>
      </c>
      <c r="E9" s="290">
        <v>10</v>
      </c>
      <c r="F9" s="290">
        <v>22.8</v>
      </c>
      <c r="G9" s="290">
        <v>47</v>
      </c>
      <c r="H9" s="290">
        <v>169.3</v>
      </c>
    </row>
    <row r="10" spans="2:8" x14ac:dyDescent="0.2">
      <c r="B10" s="289" t="s">
        <v>47</v>
      </c>
      <c r="C10" s="290">
        <v>10.6</v>
      </c>
      <c r="D10" s="290">
        <v>2.5</v>
      </c>
      <c r="E10" s="290">
        <v>1.1000000000000001</v>
      </c>
      <c r="F10" s="290">
        <v>0.3</v>
      </c>
      <c r="G10" s="290">
        <v>7.4</v>
      </c>
      <c r="H10" s="290">
        <v>21.9</v>
      </c>
    </row>
    <row r="11" spans="2:8" x14ac:dyDescent="0.2">
      <c r="B11" s="289" t="s">
        <v>45</v>
      </c>
      <c r="C11" s="290">
        <v>26.1</v>
      </c>
      <c r="D11" s="290">
        <v>11.6</v>
      </c>
      <c r="E11" s="290">
        <v>1.5</v>
      </c>
      <c r="F11" s="290">
        <v>5.3</v>
      </c>
      <c r="G11" s="290">
        <v>75.099999999999994</v>
      </c>
      <c r="H11" s="290">
        <v>119.6</v>
      </c>
    </row>
    <row r="12" spans="2:8" x14ac:dyDescent="0.2">
      <c r="B12" s="289" t="s">
        <v>46</v>
      </c>
      <c r="C12" s="290">
        <v>9.1999999999999993</v>
      </c>
      <c r="D12" s="290">
        <v>3.4</v>
      </c>
      <c r="E12" s="290">
        <v>0.1</v>
      </c>
      <c r="F12" s="290">
        <v>0.9</v>
      </c>
      <c r="G12" s="290">
        <v>27.3</v>
      </c>
      <c r="H12" s="290">
        <v>41</v>
      </c>
    </row>
    <row r="13" spans="2:8" x14ac:dyDescent="0.2">
      <c r="B13" s="289" t="s">
        <v>168</v>
      </c>
      <c r="C13" s="290">
        <v>24.8</v>
      </c>
      <c r="D13" s="290">
        <v>1.3</v>
      </c>
      <c r="E13" s="290">
        <v>1.9</v>
      </c>
      <c r="F13" s="290">
        <v>5.4</v>
      </c>
      <c r="G13" s="290">
        <v>5.7</v>
      </c>
      <c r="H13" s="290">
        <v>39</v>
      </c>
    </row>
    <row r="14" spans="2:8" x14ac:dyDescent="0.2">
      <c r="B14" s="291" t="s">
        <v>18</v>
      </c>
      <c r="C14" s="292">
        <v>349.4</v>
      </c>
      <c r="D14" s="292">
        <v>88.4</v>
      </c>
      <c r="E14" s="292">
        <v>33.9</v>
      </c>
      <c r="F14" s="292">
        <v>47.7</v>
      </c>
      <c r="G14" s="292">
        <v>230</v>
      </c>
      <c r="H14" s="292">
        <v>749.4</v>
      </c>
    </row>
    <row r="15" spans="2:8" x14ac:dyDescent="0.2">
      <c r="B15" s="289" t="s">
        <v>120</v>
      </c>
      <c r="C15" s="294">
        <v>0.46600000000000003</v>
      </c>
      <c r="D15" s="294">
        <v>0.11799999999999999</v>
      </c>
      <c r="E15" s="294">
        <v>4.4999999999999998E-2</v>
      </c>
      <c r="F15" s="294">
        <v>6.4000000000000001E-2</v>
      </c>
      <c r="G15" s="294">
        <v>0.307</v>
      </c>
      <c r="H15" s="293">
        <v>1</v>
      </c>
    </row>
    <row r="17" spans="3:8" ht="12.75" customHeight="1" x14ac:dyDescent="0.2">
      <c r="C17" s="136"/>
      <c r="D17" s="136"/>
      <c r="E17" s="136"/>
      <c r="F17" s="136"/>
      <c r="G17" s="136"/>
      <c r="H17" s="136"/>
    </row>
    <row r="18" spans="3:8" x14ac:dyDescent="0.2">
      <c r="C18" s="136"/>
      <c r="D18" s="136"/>
      <c r="E18" s="136"/>
      <c r="F18" s="136"/>
      <c r="G18" s="136"/>
      <c r="H18" s="136"/>
    </row>
  </sheetData>
  <mergeCells count="8">
    <mergeCell ref="B4:B6"/>
    <mergeCell ref="C4:F4"/>
    <mergeCell ref="G4:G6"/>
    <mergeCell ref="C5:C6"/>
    <mergeCell ref="H4:H6"/>
    <mergeCell ref="D5:D6"/>
    <mergeCell ref="E5:E6"/>
    <mergeCell ref="F5:F6"/>
  </mergeCells>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6"/>
  </sheetPr>
  <dimension ref="B2:Q61"/>
  <sheetViews>
    <sheetView zoomScale="106" zoomScaleNormal="106" workbookViewId="0">
      <selection activeCell="A35" sqref="A35:I64"/>
    </sheetView>
  </sheetViews>
  <sheetFormatPr defaultRowHeight="13.5" x14ac:dyDescent="0.3"/>
  <cols>
    <col min="1" max="1" width="10.28515625" style="71" customWidth="1"/>
    <col min="2" max="2" width="23.28515625" style="71" customWidth="1"/>
    <col min="3" max="3" width="15.140625" style="71" customWidth="1"/>
    <col min="4" max="4" width="14.42578125" style="71" customWidth="1"/>
    <col min="5" max="5" width="13.85546875" style="71" customWidth="1"/>
    <col min="6" max="7" width="11.28515625" style="71" customWidth="1"/>
    <col min="8" max="8" width="13.5703125" style="71" customWidth="1"/>
    <col min="9" max="9" width="15.28515625" style="71" customWidth="1"/>
    <col min="10" max="10" width="11.28515625" style="71" customWidth="1"/>
    <col min="11" max="11" width="15.7109375" style="71" customWidth="1"/>
    <col min="12" max="12" width="23.42578125" style="71" customWidth="1"/>
    <col min="13" max="14" width="9.28515625" style="71" customWidth="1"/>
    <col min="15" max="15" width="7.28515625" style="71" customWidth="1"/>
    <col min="16" max="16" width="9.28515625" style="71" customWidth="1"/>
    <col min="17" max="261" width="9.140625" style="71"/>
    <col min="262" max="262" width="27.85546875" style="71" customWidth="1"/>
    <col min="263" max="266" width="9.140625" style="71"/>
    <col min="267" max="267" width="11" style="71" customWidth="1"/>
    <col min="268" max="268" width="12" style="71" customWidth="1"/>
    <col min="269" max="269" width="10.85546875" style="71" customWidth="1"/>
    <col min="270" max="270" width="11.85546875" style="71" customWidth="1"/>
    <col min="271" max="271" width="14" style="71" customWidth="1"/>
    <col min="272" max="517" width="9.140625" style="71"/>
    <col min="518" max="518" width="27.85546875" style="71" customWidth="1"/>
    <col min="519" max="522" width="9.140625" style="71"/>
    <col min="523" max="523" width="11" style="71" customWidth="1"/>
    <col min="524" max="524" width="12" style="71" customWidth="1"/>
    <col min="525" max="525" width="10.85546875" style="71" customWidth="1"/>
    <col min="526" max="526" width="11.85546875" style="71" customWidth="1"/>
    <col min="527" max="527" width="14" style="71" customWidth="1"/>
    <col min="528" max="773" width="9.140625" style="71"/>
    <col min="774" max="774" width="27.85546875" style="71" customWidth="1"/>
    <col min="775" max="778" width="9.140625" style="71"/>
    <col min="779" max="779" width="11" style="71" customWidth="1"/>
    <col min="780" max="780" width="12" style="71" customWidth="1"/>
    <col min="781" max="781" width="10.85546875" style="71" customWidth="1"/>
    <col min="782" max="782" width="11.85546875" style="71" customWidth="1"/>
    <col min="783" max="783" width="14" style="71" customWidth="1"/>
    <col min="784" max="1029" width="9.140625" style="71"/>
    <col min="1030" max="1030" width="27.85546875" style="71" customWidth="1"/>
    <col min="1031" max="1034" width="9.140625" style="71"/>
    <col min="1035" max="1035" width="11" style="71" customWidth="1"/>
    <col min="1036" max="1036" width="12" style="71" customWidth="1"/>
    <col min="1037" max="1037" width="10.85546875" style="71" customWidth="1"/>
    <col min="1038" max="1038" width="11.85546875" style="71" customWidth="1"/>
    <col min="1039" max="1039" width="14" style="71" customWidth="1"/>
    <col min="1040" max="1285" width="9.140625" style="71"/>
    <col min="1286" max="1286" width="27.85546875" style="71" customWidth="1"/>
    <col min="1287" max="1290" width="9.140625" style="71"/>
    <col min="1291" max="1291" width="11" style="71" customWidth="1"/>
    <col min="1292" max="1292" width="12" style="71" customWidth="1"/>
    <col min="1293" max="1293" width="10.85546875" style="71" customWidth="1"/>
    <col min="1294" max="1294" width="11.85546875" style="71" customWidth="1"/>
    <col min="1295" max="1295" width="14" style="71" customWidth="1"/>
    <col min="1296" max="1541" width="9.140625" style="71"/>
    <col min="1542" max="1542" width="27.85546875" style="71" customWidth="1"/>
    <col min="1543" max="1546" width="9.140625" style="71"/>
    <col min="1547" max="1547" width="11" style="71" customWidth="1"/>
    <col min="1548" max="1548" width="12" style="71" customWidth="1"/>
    <col min="1549" max="1549" width="10.85546875" style="71" customWidth="1"/>
    <col min="1550" max="1550" width="11.85546875" style="71" customWidth="1"/>
    <col min="1551" max="1551" width="14" style="71" customWidth="1"/>
    <col min="1552" max="1797" width="9.140625" style="71"/>
    <col min="1798" max="1798" width="27.85546875" style="71" customWidth="1"/>
    <col min="1799" max="1802" width="9.140625" style="71"/>
    <col min="1803" max="1803" width="11" style="71" customWidth="1"/>
    <col min="1804" max="1804" width="12" style="71" customWidth="1"/>
    <col min="1805" max="1805" width="10.85546875" style="71" customWidth="1"/>
    <col min="1806" max="1806" width="11.85546875" style="71" customWidth="1"/>
    <col min="1807" max="1807" width="14" style="71" customWidth="1"/>
    <col min="1808" max="2053" width="9.140625" style="71"/>
    <col min="2054" max="2054" width="27.85546875" style="71" customWidth="1"/>
    <col min="2055" max="2058" width="9.140625" style="71"/>
    <col min="2059" max="2059" width="11" style="71" customWidth="1"/>
    <col min="2060" max="2060" width="12" style="71" customWidth="1"/>
    <col min="2061" max="2061" width="10.85546875" style="71" customWidth="1"/>
    <col min="2062" max="2062" width="11.85546875" style="71" customWidth="1"/>
    <col min="2063" max="2063" width="14" style="71" customWidth="1"/>
    <col min="2064" max="2309" width="9.140625" style="71"/>
    <col min="2310" max="2310" width="27.85546875" style="71" customWidth="1"/>
    <col min="2311" max="2314" width="9.140625" style="71"/>
    <col min="2315" max="2315" width="11" style="71" customWidth="1"/>
    <col min="2316" max="2316" width="12" style="71" customWidth="1"/>
    <col min="2317" max="2317" width="10.85546875" style="71" customWidth="1"/>
    <col min="2318" max="2318" width="11.85546875" style="71" customWidth="1"/>
    <col min="2319" max="2319" width="14" style="71" customWidth="1"/>
    <col min="2320" max="2565" width="9.140625" style="71"/>
    <col min="2566" max="2566" width="27.85546875" style="71" customWidth="1"/>
    <col min="2567" max="2570" width="9.140625" style="71"/>
    <col min="2571" max="2571" width="11" style="71" customWidth="1"/>
    <col min="2572" max="2572" width="12" style="71" customWidth="1"/>
    <col min="2573" max="2573" width="10.85546875" style="71" customWidth="1"/>
    <col min="2574" max="2574" width="11.85546875" style="71" customWidth="1"/>
    <col min="2575" max="2575" width="14" style="71" customWidth="1"/>
    <col min="2576" max="2821" width="9.140625" style="71"/>
    <col min="2822" max="2822" width="27.85546875" style="71" customWidth="1"/>
    <col min="2823" max="2826" width="9.140625" style="71"/>
    <col min="2827" max="2827" width="11" style="71" customWidth="1"/>
    <col min="2828" max="2828" width="12" style="71" customWidth="1"/>
    <col min="2829" max="2829" width="10.85546875" style="71" customWidth="1"/>
    <col min="2830" max="2830" width="11.85546875" style="71" customWidth="1"/>
    <col min="2831" max="2831" width="14" style="71" customWidth="1"/>
    <col min="2832" max="3077" width="9.140625" style="71"/>
    <col min="3078" max="3078" width="27.85546875" style="71" customWidth="1"/>
    <col min="3079" max="3082" width="9.140625" style="71"/>
    <col min="3083" max="3083" width="11" style="71" customWidth="1"/>
    <col min="3084" max="3084" width="12" style="71" customWidth="1"/>
    <col min="3085" max="3085" width="10.85546875" style="71" customWidth="1"/>
    <col min="3086" max="3086" width="11.85546875" style="71" customWidth="1"/>
    <col min="3087" max="3087" width="14" style="71" customWidth="1"/>
    <col min="3088" max="3333" width="9.140625" style="71"/>
    <col min="3334" max="3334" width="27.85546875" style="71" customWidth="1"/>
    <col min="3335" max="3338" width="9.140625" style="71"/>
    <col min="3339" max="3339" width="11" style="71" customWidth="1"/>
    <col min="3340" max="3340" width="12" style="71" customWidth="1"/>
    <col min="3341" max="3341" width="10.85546875" style="71" customWidth="1"/>
    <col min="3342" max="3342" width="11.85546875" style="71" customWidth="1"/>
    <col min="3343" max="3343" width="14" style="71" customWidth="1"/>
    <col min="3344" max="3589" width="9.140625" style="71"/>
    <col min="3590" max="3590" width="27.85546875" style="71" customWidth="1"/>
    <col min="3591" max="3594" width="9.140625" style="71"/>
    <col min="3595" max="3595" width="11" style="71" customWidth="1"/>
    <col min="3596" max="3596" width="12" style="71" customWidth="1"/>
    <col min="3597" max="3597" width="10.85546875" style="71" customWidth="1"/>
    <col min="3598" max="3598" width="11.85546875" style="71" customWidth="1"/>
    <col min="3599" max="3599" width="14" style="71" customWidth="1"/>
    <col min="3600" max="3845" width="9.140625" style="71"/>
    <col min="3846" max="3846" width="27.85546875" style="71" customWidth="1"/>
    <col min="3847" max="3850" width="9.140625" style="71"/>
    <col min="3851" max="3851" width="11" style="71" customWidth="1"/>
    <col min="3852" max="3852" width="12" style="71" customWidth="1"/>
    <col min="3853" max="3853" width="10.85546875" style="71" customWidth="1"/>
    <col min="3854" max="3854" width="11.85546875" style="71" customWidth="1"/>
    <col min="3855" max="3855" width="14" style="71" customWidth="1"/>
    <col min="3856" max="4101" width="9.140625" style="71"/>
    <col min="4102" max="4102" width="27.85546875" style="71" customWidth="1"/>
    <col min="4103" max="4106" width="9.140625" style="71"/>
    <col min="4107" max="4107" width="11" style="71" customWidth="1"/>
    <col min="4108" max="4108" width="12" style="71" customWidth="1"/>
    <col min="4109" max="4109" width="10.85546875" style="71" customWidth="1"/>
    <col min="4110" max="4110" width="11.85546875" style="71" customWidth="1"/>
    <col min="4111" max="4111" width="14" style="71" customWidth="1"/>
    <col min="4112" max="4357" width="9.140625" style="71"/>
    <col min="4358" max="4358" width="27.85546875" style="71" customWidth="1"/>
    <col min="4359" max="4362" width="9.140625" style="71"/>
    <col min="4363" max="4363" width="11" style="71" customWidth="1"/>
    <col min="4364" max="4364" width="12" style="71" customWidth="1"/>
    <col min="4365" max="4365" width="10.85546875" style="71" customWidth="1"/>
    <col min="4366" max="4366" width="11.85546875" style="71" customWidth="1"/>
    <col min="4367" max="4367" width="14" style="71" customWidth="1"/>
    <col min="4368" max="4613" width="9.140625" style="71"/>
    <col min="4614" max="4614" width="27.85546875" style="71" customWidth="1"/>
    <col min="4615" max="4618" width="9.140625" style="71"/>
    <col min="4619" max="4619" width="11" style="71" customWidth="1"/>
    <col min="4620" max="4620" width="12" style="71" customWidth="1"/>
    <col min="4621" max="4621" width="10.85546875" style="71" customWidth="1"/>
    <col min="4622" max="4622" width="11.85546875" style="71" customWidth="1"/>
    <col min="4623" max="4623" width="14" style="71" customWidth="1"/>
    <col min="4624" max="4869" width="9.140625" style="71"/>
    <col min="4870" max="4870" width="27.85546875" style="71" customWidth="1"/>
    <col min="4871" max="4874" width="9.140625" style="71"/>
    <col min="4875" max="4875" width="11" style="71" customWidth="1"/>
    <col min="4876" max="4876" width="12" style="71" customWidth="1"/>
    <col min="4877" max="4877" width="10.85546875" style="71" customWidth="1"/>
    <col min="4878" max="4878" width="11.85546875" style="71" customWidth="1"/>
    <col min="4879" max="4879" width="14" style="71" customWidth="1"/>
    <col min="4880" max="5125" width="9.140625" style="71"/>
    <col min="5126" max="5126" width="27.85546875" style="71" customWidth="1"/>
    <col min="5127" max="5130" width="9.140625" style="71"/>
    <col min="5131" max="5131" width="11" style="71" customWidth="1"/>
    <col min="5132" max="5132" width="12" style="71" customWidth="1"/>
    <col min="5133" max="5133" width="10.85546875" style="71" customWidth="1"/>
    <col min="5134" max="5134" width="11.85546875" style="71" customWidth="1"/>
    <col min="5135" max="5135" width="14" style="71" customWidth="1"/>
    <col min="5136" max="5381" width="9.140625" style="71"/>
    <col min="5382" max="5382" width="27.85546875" style="71" customWidth="1"/>
    <col min="5383" max="5386" width="9.140625" style="71"/>
    <col min="5387" max="5387" width="11" style="71" customWidth="1"/>
    <col min="5388" max="5388" width="12" style="71" customWidth="1"/>
    <col min="5389" max="5389" width="10.85546875" style="71" customWidth="1"/>
    <col min="5390" max="5390" width="11.85546875" style="71" customWidth="1"/>
    <col min="5391" max="5391" width="14" style="71" customWidth="1"/>
    <col min="5392" max="5637" width="9.140625" style="71"/>
    <col min="5638" max="5638" width="27.85546875" style="71" customWidth="1"/>
    <col min="5639" max="5642" width="9.140625" style="71"/>
    <col min="5643" max="5643" width="11" style="71" customWidth="1"/>
    <col min="5644" max="5644" width="12" style="71" customWidth="1"/>
    <col min="5645" max="5645" width="10.85546875" style="71" customWidth="1"/>
    <col min="5646" max="5646" width="11.85546875" style="71" customWidth="1"/>
    <col min="5647" max="5647" width="14" style="71" customWidth="1"/>
    <col min="5648" max="5893" width="9.140625" style="71"/>
    <col min="5894" max="5894" width="27.85546875" style="71" customWidth="1"/>
    <col min="5895" max="5898" width="9.140625" style="71"/>
    <col min="5899" max="5899" width="11" style="71" customWidth="1"/>
    <col min="5900" max="5900" width="12" style="71" customWidth="1"/>
    <col min="5901" max="5901" width="10.85546875" style="71" customWidth="1"/>
    <col min="5902" max="5902" width="11.85546875" style="71" customWidth="1"/>
    <col min="5903" max="5903" width="14" style="71" customWidth="1"/>
    <col min="5904" max="6149" width="9.140625" style="71"/>
    <col min="6150" max="6150" width="27.85546875" style="71" customWidth="1"/>
    <col min="6151" max="6154" width="9.140625" style="71"/>
    <col min="6155" max="6155" width="11" style="71" customWidth="1"/>
    <col min="6156" max="6156" width="12" style="71" customWidth="1"/>
    <col min="6157" max="6157" width="10.85546875" style="71" customWidth="1"/>
    <col min="6158" max="6158" width="11.85546875" style="71" customWidth="1"/>
    <col min="6159" max="6159" width="14" style="71" customWidth="1"/>
    <col min="6160" max="6405" width="9.140625" style="71"/>
    <col min="6406" max="6406" width="27.85546875" style="71" customWidth="1"/>
    <col min="6407" max="6410" width="9.140625" style="71"/>
    <col min="6411" max="6411" width="11" style="71" customWidth="1"/>
    <col min="6412" max="6412" width="12" style="71" customWidth="1"/>
    <col min="6413" max="6413" width="10.85546875" style="71" customWidth="1"/>
    <col min="6414" max="6414" width="11.85546875" style="71" customWidth="1"/>
    <col min="6415" max="6415" width="14" style="71" customWidth="1"/>
    <col min="6416" max="6661" width="9.140625" style="71"/>
    <col min="6662" max="6662" width="27.85546875" style="71" customWidth="1"/>
    <col min="6663" max="6666" width="9.140625" style="71"/>
    <col min="6667" max="6667" width="11" style="71" customWidth="1"/>
    <col min="6668" max="6668" width="12" style="71" customWidth="1"/>
    <col min="6669" max="6669" width="10.85546875" style="71" customWidth="1"/>
    <col min="6670" max="6670" width="11.85546875" style="71" customWidth="1"/>
    <col min="6671" max="6671" width="14" style="71" customWidth="1"/>
    <col min="6672" max="6917" width="9.140625" style="71"/>
    <col min="6918" max="6918" width="27.85546875" style="71" customWidth="1"/>
    <col min="6919" max="6922" width="9.140625" style="71"/>
    <col min="6923" max="6923" width="11" style="71" customWidth="1"/>
    <col min="6924" max="6924" width="12" style="71" customWidth="1"/>
    <col min="6925" max="6925" width="10.85546875" style="71" customWidth="1"/>
    <col min="6926" max="6926" width="11.85546875" style="71" customWidth="1"/>
    <col min="6927" max="6927" width="14" style="71" customWidth="1"/>
    <col min="6928" max="7173" width="9.140625" style="71"/>
    <col min="7174" max="7174" width="27.85546875" style="71" customWidth="1"/>
    <col min="7175" max="7178" width="9.140625" style="71"/>
    <col min="7179" max="7179" width="11" style="71" customWidth="1"/>
    <col min="7180" max="7180" width="12" style="71" customWidth="1"/>
    <col min="7181" max="7181" width="10.85546875" style="71" customWidth="1"/>
    <col min="7182" max="7182" width="11.85546875" style="71" customWidth="1"/>
    <col min="7183" max="7183" width="14" style="71" customWidth="1"/>
    <col min="7184" max="7429" width="9.140625" style="71"/>
    <col min="7430" max="7430" width="27.85546875" style="71" customWidth="1"/>
    <col min="7431" max="7434" width="9.140625" style="71"/>
    <col min="7435" max="7435" width="11" style="71" customWidth="1"/>
    <col min="7436" max="7436" width="12" style="71" customWidth="1"/>
    <col min="7437" max="7437" width="10.85546875" style="71" customWidth="1"/>
    <col min="7438" max="7438" width="11.85546875" style="71" customWidth="1"/>
    <col min="7439" max="7439" width="14" style="71" customWidth="1"/>
    <col min="7440" max="7685" width="9.140625" style="71"/>
    <col min="7686" max="7686" width="27.85546875" style="71" customWidth="1"/>
    <col min="7687" max="7690" width="9.140625" style="71"/>
    <col min="7691" max="7691" width="11" style="71" customWidth="1"/>
    <col min="7692" max="7692" width="12" style="71" customWidth="1"/>
    <col min="7693" max="7693" width="10.85546875" style="71" customWidth="1"/>
    <col min="7694" max="7694" width="11.85546875" style="71" customWidth="1"/>
    <col min="7695" max="7695" width="14" style="71" customWidth="1"/>
    <col min="7696" max="7941" width="9.140625" style="71"/>
    <col min="7942" max="7942" width="27.85546875" style="71" customWidth="1"/>
    <col min="7943" max="7946" width="9.140625" style="71"/>
    <col min="7947" max="7947" width="11" style="71" customWidth="1"/>
    <col min="7948" max="7948" width="12" style="71" customWidth="1"/>
    <col min="7949" max="7949" width="10.85546875" style="71" customWidth="1"/>
    <col min="7950" max="7950" width="11.85546875" style="71" customWidth="1"/>
    <col min="7951" max="7951" width="14" style="71" customWidth="1"/>
    <col min="7952" max="8197" width="9.140625" style="71"/>
    <col min="8198" max="8198" width="27.85546875" style="71" customWidth="1"/>
    <col min="8199" max="8202" width="9.140625" style="71"/>
    <col min="8203" max="8203" width="11" style="71" customWidth="1"/>
    <col min="8204" max="8204" width="12" style="71" customWidth="1"/>
    <col min="8205" max="8205" width="10.85546875" style="71" customWidth="1"/>
    <col min="8206" max="8206" width="11.85546875" style="71" customWidth="1"/>
    <col min="8207" max="8207" width="14" style="71" customWidth="1"/>
    <col min="8208" max="8453" width="9.140625" style="71"/>
    <col min="8454" max="8454" width="27.85546875" style="71" customWidth="1"/>
    <col min="8455" max="8458" width="9.140625" style="71"/>
    <col min="8459" max="8459" width="11" style="71" customWidth="1"/>
    <col min="8460" max="8460" width="12" style="71" customWidth="1"/>
    <col min="8461" max="8461" width="10.85546875" style="71" customWidth="1"/>
    <col min="8462" max="8462" width="11.85546875" style="71" customWidth="1"/>
    <col min="8463" max="8463" width="14" style="71" customWidth="1"/>
    <col min="8464" max="8709" width="9.140625" style="71"/>
    <col min="8710" max="8710" width="27.85546875" style="71" customWidth="1"/>
    <col min="8711" max="8714" width="9.140625" style="71"/>
    <col min="8715" max="8715" width="11" style="71" customWidth="1"/>
    <col min="8716" max="8716" width="12" style="71" customWidth="1"/>
    <col min="8717" max="8717" width="10.85546875" style="71" customWidth="1"/>
    <col min="8718" max="8718" width="11.85546875" style="71" customWidth="1"/>
    <col min="8719" max="8719" width="14" style="71" customWidth="1"/>
    <col min="8720" max="8965" width="9.140625" style="71"/>
    <col min="8966" max="8966" width="27.85546875" style="71" customWidth="1"/>
    <col min="8967" max="8970" width="9.140625" style="71"/>
    <col min="8971" max="8971" width="11" style="71" customWidth="1"/>
    <col min="8972" max="8972" width="12" style="71" customWidth="1"/>
    <col min="8973" max="8973" width="10.85546875" style="71" customWidth="1"/>
    <col min="8974" max="8974" width="11.85546875" style="71" customWidth="1"/>
    <col min="8975" max="8975" width="14" style="71" customWidth="1"/>
    <col min="8976" max="9221" width="9.140625" style="71"/>
    <col min="9222" max="9222" width="27.85546875" style="71" customWidth="1"/>
    <col min="9223" max="9226" width="9.140625" style="71"/>
    <col min="9227" max="9227" width="11" style="71" customWidth="1"/>
    <col min="9228" max="9228" width="12" style="71" customWidth="1"/>
    <col min="9229" max="9229" width="10.85546875" style="71" customWidth="1"/>
    <col min="9230" max="9230" width="11.85546875" style="71" customWidth="1"/>
    <col min="9231" max="9231" width="14" style="71" customWidth="1"/>
    <col min="9232" max="9477" width="9.140625" style="71"/>
    <col min="9478" max="9478" width="27.85546875" style="71" customWidth="1"/>
    <col min="9479" max="9482" width="9.140625" style="71"/>
    <col min="9483" max="9483" width="11" style="71" customWidth="1"/>
    <col min="9484" max="9484" width="12" style="71" customWidth="1"/>
    <col min="9485" max="9485" width="10.85546875" style="71" customWidth="1"/>
    <col min="9486" max="9486" width="11.85546875" style="71" customWidth="1"/>
    <col min="9487" max="9487" width="14" style="71" customWidth="1"/>
    <col min="9488" max="9733" width="9.140625" style="71"/>
    <col min="9734" max="9734" width="27.85546875" style="71" customWidth="1"/>
    <col min="9735" max="9738" width="9.140625" style="71"/>
    <col min="9739" max="9739" width="11" style="71" customWidth="1"/>
    <col min="9740" max="9740" width="12" style="71" customWidth="1"/>
    <col min="9741" max="9741" width="10.85546875" style="71" customWidth="1"/>
    <col min="9742" max="9742" width="11.85546875" style="71" customWidth="1"/>
    <col min="9743" max="9743" width="14" style="71" customWidth="1"/>
    <col min="9744" max="9989" width="9.140625" style="71"/>
    <col min="9990" max="9990" width="27.85546875" style="71" customWidth="1"/>
    <col min="9991" max="9994" width="9.140625" style="71"/>
    <col min="9995" max="9995" width="11" style="71" customWidth="1"/>
    <col min="9996" max="9996" width="12" style="71" customWidth="1"/>
    <col min="9997" max="9997" width="10.85546875" style="71" customWidth="1"/>
    <col min="9998" max="9998" width="11.85546875" style="71" customWidth="1"/>
    <col min="9999" max="9999" width="14" style="71" customWidth="1"/>
    <col min="10000" max="10245" width="9.140625" style="71"/>
    <col min="10246" max="10246" width="27.85546875" style="71" customWidth="1"/>
    <col min="10247" max="10250" width="9.140625" style="71"/>
    <col min="10251" max="10251" width="11" style="71" customWidth="1"/>
    <col min="10252" max="10252" width="12" style="71" customWidth="1"/>
    <col min="10253" max="10253" width="10.85546875" style="71" customWidth="1"/>
    <col min="10254" max="10254" width="11.85546875" style="71" customWidth="1"/>
    <col min="10255" max="10255" width="14" style="71" customWidth="1"/>
    <col min="10256" max="10501" width="9.140625" style="71"/>
    <col min="10502" max="10502" width="27.85546875" style="71" customWidth="1"/>
    <col min="10503" max="10506" width="9.140625" style="71"/>
    <col min="10507" max="10507" width="11" style="71" customWidth="1"/>
    <col min="10508" max="10508" width="12" style="71" customWidth="1"/>
    <col min="10509" max="10509" width="10.85546875" style="71" customWidth="1"/>
    <col min="10510" max="10510" width="11.85546875" style="71" customWidth="1"/>
    <col min="10511" max="10511" width="14" style="71" customWidth="1"/>
    <col min="10512" max="10757" width="9.140625" style="71"/>
    <col min="10758" max="10758" width="27.85546875" style="71" customWidth="1"/>
    <col min="10759" max="10762" width="9.140625" style="71"/>
    <col min="10763" max="10763" width="11" style="71" customWidth="1"/>
    <col min="10764" max="10764" width="12" style="71" customWidth="1"/>
    <col min="10765" max="10765" width="10.85546875" style="71" customWidth="1"/>
    <col min="10766" max="10766" width="11.85546875" style="71" customWidth="1"/>
    <col min="10767" max="10767" width="14" style="71" customWidth="1"/>
    <col min="10768" max="11013" width="9.140625" style="71"/>
    <col min="11014" max="11014" width="27.85546875" style="71" customWidth="1"/>
    <col min="11015" max="11018" width="9.140625" style="71"/>
    <col min="11019" max="11019" width="11" style="71" customWidth="1"/>
    <col min="11020" max="11020" width="12" style="71" customWidth="1"/>
    <col min="11021" max="11021" width="10.85546875" style="71" customWidth="1"/>
    <col min="11022" max="11022" width="11.85546875" style="71" customWidth="1"/>
    <col min="11023" max="11023" width="14" style="71" customWidth="1"/>
    <col min="11024" max="11269" width="9.140625" style="71"/>
    <col min="11270" max="11270" width="27.85546875" style="71" customWidth="1"/>
    <col min="11271" max="11274" width="9.140625" style="71"/>
    <col min="11275" max="11275" width="11" style="71" customWidth="1"/>
    <col min="11276" max="11276" width="12" style="71" customWidth="1"/>
    <col min="11277" max="11277" width="10.85546875" style="71" customWidth="1"/>
    <col min="11278" max="11278" width="11.85546875" style="71" customWidth="1"/>
    <col min="11279" max="11279" width="14" style="71" customWidth="1"/>
    <col min="11280" max="11525" width="9.140625" style="71"/>
    <col min="11526" max="11526" width="27.85546875" style="71" customWidth="1"/>
    <col min="11527" max="11530" width="9.140625" style="71"/>
    <col min="11531" max="11531" width="11" style="71" customWidth="1"/>
    <col min="11532" max="11532" width="12" style="71" customWidth="1"/>
    <col min="11533" max="11533" width="10.85546875" style="71" customWidth="1"/>
    <col min="11534" max="11534" width="11.85546875" style="71" customWidth="1"/>
    <col min="11535" max="11535" width="14" style="71" customWidth="1"/>
    <col min="11536" max="11781" width="9.140625" style="71"/>
    <col min="11782" max="11782" width="27.85546875" style="71" customWidth="1"/>
    <col min="11783" max="11786" width="9.140625" style="71"/>
    <col min="11787" max="11787" width="11" style="71" customWidth="1"/>
    <col min="11788" max="11788" width="12" style="71" customWidth="1"/>
    <col min="11789" max="11789" width="10.85546875" style="71" customWidth="1"/>
    <col min="11790" max="11790" width="11.85546875" style="71" customWidth="1"/>
    <col min="11791" max="11791" width="14" style="71" customWidth="1"/>
    <col min="11792" max="12037" width="9.140625" style="71"/>
    <col min="12038" max="12038" width="27.85546875" style="71" customWidth="1"/>
    <col min="12039" max="12042" width="9.140625" style="71"/>
    <col min="12043" max="12043" width="11" style="71" customWidth="1"/>
    <col min="12044" max="12044" width="12" style="71" customWidth="1"/>
    <col min="12045" max="12045" width="10.85546875" style="71" customWidth="1"/>
    <col min="12046" max="12046" width="11.85546875" style="71" customWidth="1"/>
    <col min="12047" max="12047" width="14" style="71" customWidth="1"/>
    <col min="12048" max="12293" width="9.140625" style="71"/>
    <col min="12294" max="12294" width="27.85546875" style="71" customWidth="1"/>
    <col min="12295" max="12298" width="9.140625" style="71"/>
    <col min="12299" max="12299" width="11" style="71" customWidth="1"/>
    <col min="12300" max="12300" width="12" style="71" customWidth="1"/>
    <col min="12301" max="12301" width="10.85546875" style="71" customWidth="1"/>
    <col min="12302" max="12302" width="11.85546875" style="71" customWidth="1"/>
    <col min="12303" max="12303" width="14" style="71" customWidth="1"/>
    <col min="12304" max="12549" width="9.140625" style="71"/>
    <col min="12550" max="12550" width="27.85546875" style="71" customWidth="1"/>
    <col min="12551" max="12554" width="9.140625" style="71"/>
    <col min="12555" max="12555" width="11" style="71" customWidth="1"/>
    <col min="12556" max="12556" width="12" style="71" customWidth="1"/>
    <col min="12557" max="12557" width="10.85546875" style="71" customWidth="1"/>
    <col min="12558" max="12558" width="11.85546875" style="71" customWidth="1"/>
    <col min="12559" max="12559" width="14" style="71" customWidth="1"/>
    <col min="12560" max="12805" width="9.140625" style="71"/>
    <col min="12806" max="12806" width="27.85546875" style="71" customWidth="1"/>
    <col min="12807" max="12810" width="9.140625" style="71"/>
    <col min="12811" max="12811" width="11" style="71" customWidth="1"/>
    <col min="12812" max="12812" width="12" style="71" customWidth="1"/>
    <col min="12813" max="12813" width="10.85546875" style="71" customWidth="1"/>
    <col min="12814" max="12814" width="11.85546875" style="71" customWidth="1"/>
    <col min="12815" max="12815" width="14" style="71" customWidth="1"/>
    <col min="12816" max="13061" width="9.140625" style="71"/>
    <col min="13062" max="13062" width="27.85546875" style="71" customWidth="1"/>
    <col min="13063" max="13066" width="9.140625" style="71"/>
    <col min="13067" max="13067" width="11" style="71" customWidth="1"/>
    <col min="13068" max="13068" width="12" style="71" customWidth="1"/>
    <col min="13069" max="13069" width="10.85546875" style="71" customWidth="1"/>
    <col min="13070" max="13070" width="11.85546875" style="71" customWidth="1"/>
    <col min="13071" max="13071" width="14" style="71" customWidth="1"/>
    <col min="13072" max="13317" width="9.140625" style="71"/>
    <col min="13318" max="13318" width="27.85546875" style="71" customWidth="1"/>
    <col min="13319" max="13322" width="9.140625" style="71"/>
    <col min="13323" max="13323" width="11" style="71" customWidth="1"/>
    <col min="13324" max="13324" width="12" style="71" customWidth="1"/>
    <col min="13325" max="13325" width="10.85546875" style="71" customWidth="1"/>
    <col min="13326" max="13326" width="11.85546875" style="71" customWidth="1"/>
    <col min="13327" max="13327" width="14" style="71" customWidth="1"/>
    <col min="13328" max="13573" width="9.140625" style="71"/>
    <col min="13574" max="13574" width="27.85546875" style="71" customWidth="1"/>
    <col min="13575" max="13578" width="9.140625" style="71"/>
    <col min="13579" max="13579" width="11" style="71" customWidth="1"/>
    <col min="13580" max="13580" width="12" style="71" customWidth="1"/>
    <col min="13581" max="13581" width="10.85546875" style="71" customWidth="1"/>
    <col min="13582" max="13582" width="11.85546875" style="71" customWidth="1"/>
    <col min="13583" max="13583" width="14" style="71" customWidth="1"/>
    <col min="13584" max="13829" width="9.140625" style="71"/>
    <col min="13830" max="13830" width="27.85546875" style="71" customWidth="1"/>
    <col min="13831" max="13834" width="9.140625" style="71"/>
    <col min="13835" max="13835" width="11" style="71" customWidth="1"/>
    <col min="13836" max="13836" width="12" style="71" customWidth="1"/>
    <col min="13837" max="13837" width="10.85546875" style="71" customWidth="1"/>
    <col min="13838" max="13838" width="11.85546875" style="71" customWidth="1"/>
    <col min="13839" max="13839" width="14" style="71" customWidth="1"/>
    <col min="13840" max="14085" width="9.140625" style="71"/>
    <col min="14086" max="14086" width="27.85546875" style="71" customWidth="1"/>
    <col min="14087" max="14090" width="9.140625" style="71"/>
    <col min="14091" max="14091" width="11" style="71" customWidth="1"/>
    <col min="14092" max="14092" width="12" style="71" customWidth="1"/>
    <col min="14093" max="14093" width="10.85546875" style="71" customWidth="1"/>
    <col min="14094" max="14094" width="11.85546875" style="71" customWidth="1"/>
    <col min="14095" max="14095" width="14" style="71" customWidth="1"/>
    <col min="14096" max="14341" width="9.140625" style="71"/>
    <col min="14342" max="14342" width="27.85546875" style="71" customWidth="1"/>
    <col min="14343" max="14346" width="9.140625" style="71"/>
    <col min="14347" max="14347" width="11" style="71" customWidth="1"/>
    <col min="14348" max="14348" width="12" style="71" customWidth="1"/>
    <col min="14349" max="14349" width="10.85546875" style="71" customWidth="1"/>
    <col min="14350" max="14350" width="11.85546875" style="71" customWidth="1"/>
    <col min="14351" max="14351" width="14" style="71" customWidth="1"/>
    <col min="14352" max="14597" width="9.140625" style="71"/>
    <col min="14598" max="14598" width="27.85546875" style="71" customWidth="1"/>
    <col min="14599" max="14602" width="9.140625" style="71"/>
    <col min="14603" max="14603" width="11" style="71" customWidth="1"/>
    <col min="14604" max="14604" width="12" style="71" customWidth="1"/>
    <col min="14605" max="14605" width="10.85546875" style="71" customWidth="1"/>
    <col min="14606" max="14606" width="11.85546875" style="71" customWidth="1"/>
    <col min="14607" max="14607" width="14" style="71" customWidth="1"/>
    <col min="14608" max="14853" width="9.140625" style="71"/>
    <col min="14854" max="14854" width="27.85546875" style="71" customWidth="1"/>
    <col min="14855" max="14858" width="9.140625" style="71"/>
    <col min="14859" max="14859" width="11" style="71" customWidth="1"/>
    <col min="14860" max="14860" width="12" style="71" customWidth="1"/>
    <col min="14861" max="14861" width="10.85546875" style="71" customWidth="1"/>
    <col min="14862" max="14862" width="11.85546875" style="71" customWidth="1"/>
    <col min="14863" max="14863" width="14" style="71" customWidth="1"/>
    <col min="14864" max="15109" width="9.140625" style="71"/>
    <col min="15110" max="15110" width="27.85546875" style="71" customWidth="1"/>
    <col min="15111" max="15114" width="9.140625" style="71"/>
    <col min="15115" max="15115" width="11" style="71" customWidth="1"/>
    <col min="15116" max="15116" width="12" style="71" customWidth="1"/>
    <col min="15117" max="15117" width="10.85546875" style="71" customWidth="1"/>
    <col min="15118" max="15118" width="11.85546875" style="71" customWidth="1"/>
    <col min="15119" max="15119" width="14" style="71" customWidth="1"/>
    <col min="15120" max="15365" width="9.140625" style="71"/>
    <col min="15366" max="15366" width="27.85546875" style="71" customWidth="1"/>
    <col min="15367" max="15370" width="9.140625" style="71"/>
    <col min="15371" max="15371" width="11" style="71" customWidth="1"/>
    <col min="15372" max="15372" width="12" style="71" customWidth="1"/>
    <col min="15373" max="15373" width="10.85546875" style="71" customWidth="1"/>
    <col min="15374" max="15374" width="11.85546875" style="71" customWidth="1"/>
    <col min="15375" max="15375" width="14" style="71" customWidth="1"/>
    <col min="15376" max="15621" width="9.140625" style="71"/>
    <col min="15622" max="15622" width="27.85546875" style="71" customWidth="1"/>
    <col min="15623" max="15626" width="9.140625" style="71"/>
    <col min="15627" max="15627" width="11" style="71" customWidth="1"/>
    <col min="15628" max="15628" width="12" style="71" customWidth="1"/>
    <col min="15629" max="15629" width="10.85546875" style="71" customWidth="1"/>
    <col min="15630" max="15630" width="11.85546875" style="71" customWidth="1"/>
    <col min="15631" max="15631" width="14" style="71" customWidth="1"/>
    <col min="15632" max="15877" width="9.140625" style="71"/>
    <col min="15878" max="15878" width="27.85546875" style="71" customWidth="1"/>
    <col min="15879" max="15882" width="9.140625" style="71"/>
    <col min="15883" max="15883" width="11" style="71" customWidth="1"/>
    <col min="15884" max="15884" width="12" style="71" customWidth="1"/>
    <col min="15885" max="15885" width="10.85546875" style="71" customWidth="1"/>
    <col min="15886" max="15886" width="11.85546875" style="71" customWidth="1"/>
    <col min="15887" max="15887" width="14" style="71" customWidth="1"/>
    <col min="15888" max="16133" width="9.140625" style="71"/>
    <col min="16134" max="16134" width="27.85546875" style="71" customWidth="1"/>
    <col min="16135" max="16138" width="9.140625" style="71"/>
    <col min="16139" max="16139" width="11" style="71" customWidth="1"/>
    <col min="16140" max="16140" width="12" style="71" customWidth="1"/>
    <col min="16141" max="16141" width="10.85546875" style="71" customWidth="1"/>
    <col min="16142" max="16142" width="11.85546875" style="71" customWidth="1"/>
    <col min="16143" max="16143" width="14" style="71" customWidth="1"/>
    <col min="16144" max="16384" width="9.140625" style="71"/>
  </cols>
  <sheetData>
    <row r="2" spans="2:16" ht="14.25" x14ac:dyDescent="0.3">
      <c r="B2" s="10" t="s">
        <v>243</v>
      </c>
      <c r="M2" s="134"/>
      <c r="N2" s="131"/>
    </row>
    <row r="3" spans="2:16" x14ac:dyDescent="0.3">
      <c r="M3" s="72"/>
      <c r="N3" s="72"/>
      <c r="O3" s="72"/>
      <c r="P3" s="72"/>
    </row>
    <row r="4" spans="2:16" x14ac:dyDescent="0.3">
      <c r="B4" s="303"/>
      <c r="C4" s="304">
        <v>2004</v>
      </c>
      <c r="D4" s="304">
        <v>2006</v>
      </c>
      <c r="E4" s="304">
        <v>2008</v>
      </c>
      <c r="F4" s="304">
        <v>2010</v>
      </c>
      <c r="G4" s="304">
        <v>2012</v>
      </c>
      <c r="H4" s="304">
        <v>2014</v>
      </c>
      <c r="I4" s="304">
        <v>2016</v>
      </c>
      <c r="J4" s="72"/>
      <c r="K4" s="131"/>
      <c r="M4" s="118"/>
      <c r="N4" s="118"/>
      <c r="O4" s="119"/>
      <c r="P4" s="72"/>
    </row>
    <row r="5" spans="2:16" x14ac:dyDescent="0.3">
      <c r="B5" s="295" t="s">
        <v>130</v>
      </c>
      <c r="C5" s="296">
        <v>191</v>
      </c>
      <c r="D5" s="296">
        <v>205.5</v>
      </c>
      <c r="E5" s="297">
        <v>241.87950694646969</v>
      </c>
      <c r="F5" s="298">
        <v>250.98988639396555</v>
      </c>
      <c r="G5" s="298">
        <f>'[2]Pivot table 2012'!B368</f>
        <v>201.39512403448992</v>
      </c>
      <c r="H5" s="298">
        <v>232.20720727209414</v>
      </c>
      <c r="I5" s="298">
        <v>206.155</v>
      </c>
      <c r="J5" s="142"/>
      <c r="K5" s="131"/>
      <c r="L5" s="131"/>
      <c r="M5" s="120"/>
      <c r="N5" s="120"/>
      <c r="O5" s="83"/>
      <c r="P5" s="81"/>
    </row>
    <row r="6" spans="2:16" x14ac:dyDescent="0.3">
      <c r="B6" s="295" t="s">
        <v>131</v>
      </c>
      <c r="C6" s="296">
        <v>82</v>
      </c>
      <c r="D6" s="296">
        <v>115.1</v>
      </c>
      <c r="E6" s="299">
        <v>142.39539129092967</v>
      </c>
      <c r="F6" s="298">
        <v>162.50403324718968</v>
      </c>
      <c r="G6" s="298">
        <f>'[2]Pivot table 2012'!B369</f>
        <v>143.41823947037796</v>
      </c>
      <c r="H6" s="298">
        <v>141.91909860629312</v>
      </c>
      <c r="I6" s="298">
        <v>152.91399999999999</v>
      </c>
      <c r="J6" s="142"/>
      <c r="K6" s="131"/>
      <c r="L6" s="131"/>
      <c r="M6" s="132"/>
      <c r="N6" s="126"/>
      <c r="O6" s="123"/>
      <c r="P6" s="81"/>
    </row>
    <row r="7" spans="2:16" ht="17.25" customHeight="1" x14ac:dyDescent="0.3">
      <c r="B7" s="295" t="s">
        <v>132</v>
      </c>
      <c r="C7" s="296">
        <v>86.7</v>
      </c>
      <c r="D7" s="296">
        <v>118.3</v>
      </c>
      <c r="E7" s="300">
        <v>141.55643780318991</v>
      </c>
      <c r="F7" s="298">
        <v>121.84636059141656</v>
      </c>
      <c r="G7" s="298">
        <f>'[2]Pivot table 2012'!B370</f>
        <v>134.27675457471517</v>
      </c>
      <c r="H7" s="298">
        <v>170.37045820453187</v>
      </c>
      <c r="I7" s="298">
        <v>169.47</v>
      </c>
      <c r="J7" s="142"/>
      <c r="K7" s="131"/>
      <c r="L7" s="131"/>
      <c r="M7" s="121"/>
      <c r="N7" s="121"/>
      <c r="O7" s="122"/>
      <c r="P7" s="81"/>
    </row>
    <row r="8" spans="2:16" x14ac:dyDescent="0.3">
      <c r="B8" s="295" t="s">
        <v>133</v>
      </c>
      <c r="C8" s="296">
        <v>11.5</v>
      </c>
      <c r="D8" s="296">
        <v>17.8</v>
      </c>
      <c r="E8" s="301">
        <v>22.937231618806297</v>
      </c>
      <c r="F8" s="298">
        <v>16.196738</v>
      </c>
      <c r="G8" s="298">
        <f>'[2]Pivot table 2012'!B371</f>
        <v>17.5423358</v>
      </c>
      <c r="H8" s="298">
        <v>20.416456695100479</v>
      </c>
      <c r="I8" s="301">
        <v>21.911000000000001</v>
      </c>
      <c r="J8" s="142"/>
      <c r="K8" s="131"/>
      <c r="L8" s="131"/>
      <c r="M8" s="121"/>
      <c r="N8" s="121"/>
      <c r="O8" s="124"/>
      <c r="P8" s="81"/>
    </row>
    <row r="9" spans="2:16" x14ac:dyDescent="0.3">
      <c r="B9" s="295" t="s">
        <v>134</v>
      </c>
      <c r="C9" s="296">
        <v>82.3</v>
      </c>
      <c r="D9" s="296">
        <v>101.5</v>
      </c>
      <c r="E9" s="302">
        <v>144.58452566464373</v>
      </c>
      <c r="F9" s="298">
        <v>125.25891627999999</v>
      </c>
      <c r="G9" s="298">
        <f>'[2]Pivot table 2012'!B372</f>
        <v>96.260803331342544</v>
      </c>
      <c r="H9" s="298">
        <v>106.49652058223985</v>
      </c>
      <c r="I9" s="298">
        <v>118.54</v>
      </c>
      <c r="J9" s="142"/>
      <c r="K9" s="131"/>
      <c r="L9" s="131"/>
      <c r="M9" s="121"/>
      <c r="N9" s="121"/>
      <c r="O9" s="125"/>
      <c r="P9" s="81"/>
    </row>
    <row r="10" spans="2:16" x14ac:dyDescent="0.3">
      <c r="B10" s="295" t="s">
        <v>46</v>
      </c>
      <c r="C10" s="296">
        <v>38.200000000000003</v>
      </c>
      <c r="D10" s="296">
        <v>42.5</v>
      </c>
      <c r="E10" s="301">
        <v>56.398237720240793</v>
      </c>
      <c r="F10" s="298">
        <v>31.529239621034488</v>
      </c>
      <c r="G10" s="298">
        <f>'[2]Pivot table 2012'!B373</f>
        <v>50.139269114891249</v>
      </c>
      <c r="H10" s="298">
        <v>36.026205273520219</v>
      </c>
      <c r="I10" s="298">
        <v>41.74</v>
      </c>
      <c r="J10" s="170"/>
      <c r="K10" s="131"/>
      <c r="L10" s="131"/>
      <c r="M10" s="133"/>
      <c r="N10" s="121"/>
      <c r="O10" s="125"/>
      <c r="P10" s="81"/>
    </row>
    <row r="11" spans="2:16" x14ac:dyDescent="0.3">
      <c r="B11" s="295" t="s">
        <v>168</v>
      </c>
      <c r="C11" s="296"/>
      <c r="D11" s="296"/>
      <c r="E11" s="301"/>
      <c r="F11" s="298"/>
      <c r="G11" s="298">
        <f>'[2]Pivot table 2012'!B374</f>
        <v>21.359184901258558</v>
      </c>
      <c r="H11" s="298">
        <v>22.676495581156431</v>
      </c>
      <c r="I11" s="298">
        <v>38.057000000000002</v>
      </c>
      <c r="J11" s="142"/>
      <c r="K11" s="131"/>
      <c r="L11" s="131"/>
      <c r="M11" s="133"/>
      <c r="N11" s="121"/>
      <c r="O11" s="125"/>
      <c r="P11" s="81"/>
    </row>
    <row r="12" spans="2:16" x14ac:dyDescent="0.3">
      <c r="B12" s="295"/>
      <c r="C12" s="305">
        <v>491.7</v>
      </c>
      <c r="D12" s="305">
        <v>600.69999999999993</v>
      </c>
      <c r="E12" s="305">
        <v>749.75133104428016</v>
      </c>
      <c r="F12" s="306">
        <v>708.3251741336062</v>
      </c>
      <c r="G12" s="306">
        <f>SUM(G5:G11)</f>
        <v>664.39171122707535</v>
      </c>
      <c r="H12" s="306">
        <f>SUM(H5:H11)</f>
        <v>730.1124422149361</v>
      </c>
      <c r="I12" s="306">
        <f>SUM(I5:I11)</f>
        <v>748.78700000000003</v>
      </c>
      <c r="J12" s="170"/>
      <c r="K12" s="131"/>
      <c r="L12" s="131"/>
      <c r="M12" s="118"/>
      <c r="N12" s="118"/>
      <c r="O12" s="81"/>
      <c r="P12" s="81"/>
    </row>
    <row r="13" spans="2:16" ht="16.5" x14ac:dyDescent="0.3">
      <c r="B13" s="75"/>
      <c r="N13" s="73"/>
      <c r="O13" s="74"/>
      <c r="P13" s="72"/>
    </row>
    <row r="14" spans="2:16" ht="16.5" x14ac:dyDescent="0.3">
      <c r="B14" s="10"/>
      <c r="C14" s="76"/>
      <c r="D14" s="76"/>
      <c r="E14" s="76"/>
      <c r="F14" s="74"/>
      <c r="G14" s="74"/>
      <c r="H14" s="74"/>
      <c r="I14" s="74"/>
      <c r="J14" s="74"/>
      <c r="N14" s="73"/>
      <c r="O14" s="74"/>
      <c r="P14" s="72"/>
    </row>
    <row r="15" spans="2:16" ht="16.5" x14ac:dyDescent="0.3">
      <c r="B15" s="75"/>
      <c r="C15" s="76"/>
      <c r="D15" s="76"/>
      <c r="E15" s="76"/>
      <c r="F15" s="74"/>
      <c r="G15" s="74"/>
      <c r="H15" s="74"/>
      <c r="I15" s="74"/>
      <c r="J15" s="74"/>
      <c r="N15" s="73"/>
      <c r="O15" s="74"/>
      <c r="P15" s="72"/>
    </row>
    <row r="16" spans="2:16" x14ac:dyDescent="0.3">
      <c r="M16" s="72"/>
      <c r="N16" s="72"/>
      <c r="O16" s="72"/>
      <c r="P16" s="72"/>
    </row>
    <row r="17" spans="13:16" ht="15" x14ac:dyDescent="0.3">
      <c r="M17" s="77"/>
      <c r="N17" s="77"/>
      <c r="O17" s="77"/>
      <c r="P17" s="72"/>
    </row>
    <row r="18" spans="13:16" x14ac:dyDescent="0.3">
      <c r="M18" s="72"/>
      <c r="N18" s="72"/>
      <c r="O18" s="72"/>
      <c r="P18" s="72"/>
    </row>
    <row r="19" spans="13:16" x14ac:dyDescent="0.3">
      <c r="M19" s="72"/>
      <c r="N19" s="72"/>
      <c r="O19" s="72"/>
      <c r="P19" s="72"/>
    </row>
    <row r="35" spans="10:13" x14ac:dyDescent="0.3">
      <c r="J35" s="82"/>
    </row>
    <row r="36" spans="10:13" x14ac:dyDescent="0.3">
      <c r="J36" s="127"/>
    </row>
    <row r="37" spans="10:13" x14ac:dyDescent="0.3">
      <c r="J37" s="127"/>
    </row>
    <row r="38" spans="10:13" x14ac:dyDescent="0.3">
      <c r="J38" s="127"/>
      <c r="L38" s="72"/>
    </row>
    <row r="39" spans="10:13" x14ac:dyDescent="0.3">
      <c r="J39" s="127"/>
      <c r="L39" s="72"/>
    </row>
    <row r="40" spans="10:13" x14ac:dyDescent="0.3">
      <c r="J40" s="127"/>
      <c r="L40" s="81"/>
    </row>
    <row r="41" spans="10:13" x14ac:dyDescent="0.3">
      <c r="J41" s="127"/>
      <c r="L41" s="81"/>
    </row>
    <row r="42" spans="10:13" x14ac:dyDescent="0.3">
      <c r="J42" s="127"/>
      <c r="L42" s="81"/>
    </row>
    <row r="43" spans="10:13" x14ac:dyDescent="0.3">
      <c r="J43" s="79"/>
      <c r="K43" s="80"/>
      <c r="L43" s="81"/>
      <c r="M43" s="81"/>
    </row>
    <row r="44" spans="10:13" x14ac:dyDescent="0.3">
      <c r="J44" s="147"/>
      <c r="K44" s="80"/>
      <c r="L44" s="81"/>
      <c r="M44" s="81"/>
    </row>
    <row r="52" spans="15:17" ht="12.75" customHeight="1" x14ac:dyDescent="0.3"/>
    <row r="61" spans="15:17" x14ac:dyDescent="0.3">
      <c r="O61" s="72"/>
      <c r="P61" s="72"/>
      <c r="Q61" s="72"/>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BE276-04D2-4003-99C9-47382822A3EA}">
  <sheetPr>
    <tabColor theme="6"/>
  </sheetPr>
  <dimension ref="B2:J32"/>
  <sheetViews>
    <sheetView workbookViewId="0">
      <selection activeCell="B3" sqref="B3"/>
    </sheetView>
  </sheetViews>
  <sheetFormatPr defaultRowHeight="12.75" x14ac:dyDescent="0.2"/>
  <cols>
    <col min="3" max="3" width="26" customWidth="1"/>
  </cols>
  <sheetData>
    <row r="2" spans="2:10" x14ac:dyDescent="0.2">
      <c r="B2" s="10" t="s">
        <v>244</v>
      </c>
    </row>
    <row r="3" spans="2:10" ht="14.25" x14ac:dyDescent="0.3">
      <c r="B3" s="71"/>
      <c r="C3" s="71"/>
      <c r="D3" s="187">
        <v>2006</v>
      </c>
      <c r="E3" s="187">
        <v>2006</v>
      </c>
      <c r="F3" s="187">
        <v>2016</v>
      </c>
      <c r="G3" s="187">
        <v>2016</v>
      </c>
      <c r="H3" s="82"/>
      <c r="I3" s="82"/>
      <c r="J3" s="82"/>
    </row>
    <row r="4" spans="2:10" ht="14.25" x14ac:dyDescent="0.3">
      <c r="B4" s="71"/>
      <c r="C4" s="200" t="s">
        <v>42</v>
      </c>
      <c r="D4" s="307">
        <v>205.5</v>
      </c>
      <c r="E4" s="308">
        <v>0.34210088230397867</v>
      </c>
      <c r="F4" s="307">
        <v>206.155</v>
      </c>
      <c r="G4" s="308">
        <v>0.27531861530715679</v>
      </c>
      <c r="H4" s="127"/>
      <c r="I4" s="127"/>
      <c r="J4" s="117"/>
    </row>
    <row r="5" spans="2:10" ht="14.25" x14ac:dyDescent="0.3">
      <c r="B5" s="71"/>
      <c r="C5" s="200" t="s">
        <v>131</v>
      </c>
      <c r="D5" s="307">
        <v>115.1</v>
      </c>
      <c r="E5" s="308">
        <v>0.19160978857998998</v>
      </c>
      <c r="F5" s="307">
        <v>152.91399999999999</v>
      </c>
      <c r="G5" s="308">
        <v>0.20421561805960839</v>
      </c>
      <c r="H5" s="127"/>
      <c r="I5" s="127"/>
      <c r="J5" s="117"/>
    </row>
    <row r="6" spans="2:10" ht="14.25" x14ac:dyDescent="0.3">
      <c r="B6" s="71"/>
      <c r="C6" s="200" t="s">
        <v>132</v>
      </c>
      <c r="D6" s="307">
        <v>118.3</v>
      </c>
      <c r="E6" s="308">
        <v>0.19693690694190111</v>
      </c>
      <c r="F6" s="307">
        <v>169.47</v>
      </c>
      <c r="G6" s="308">
        <v>0.226326044656224</v>
      </c>
      <c r="H6" s="127"/>
      <c r="I6" s="127"/>
      <c r="J6" s="117"/>
    </row>
    <row r="7" spans="2:10" ht="14.25" x14ac:dyDescent="0.3">
      <c r="B7" s="71"/>
      <c r="C7" s="200" t="s">
        <v>133</v>
      </c>
      <c r="D7" s="307">
        <v>17.8</v>
      </c>
      <c r="E7" s="308">
        <v>2.9632095888130514E-2</v>
      </c>
      <c r="F7" s="307">
        <v>21.911000000000001</v>
      </c>
      <c r="G7" s="308">
        <v>2.9261993063447952E-2</v>
      </c>
      <c r="H7" s="127"/>
      <c r="I7" s="127"/>
      <c r="J7" s="117"/>
    </row>
    <row r="8" spans="2:10" ht="14.25" x14ac:dyDescent="0.3">
      <c r="B8" s="71"/>
      <c r="C8" s="200" t="s">
        <v>134</v>
      </c>
      <c r="D8" s="307">
        <v>101.5</v>
      </c>
      <c r="E8" s="308">
        <v>0.1689695355418678</v>
      </c>
      <c r="F8" s="307">
        <v>118.54</v>
      </c>
      <c r="G8" s="308">
        <v>0.15830937235822737</v>
      </c>
      <c r="H8" s="127"/>
      <c r="I8" s="127"/>
      <c r="J8" s="117"/>
    </row>
    <row r="9" spans="2:10" ht="14.25" x14ac:dyDescent="0.3">
      <c r="B9" s="71"/>
      <c r="C9" s="200" t="s">
        <v>46</v>
      </c>
      <c r="D9" s="307">
        <v>42.5</v>
      </c>
      <c r="E9" s="308">
        <v>7.0750790744131847E-2</v>
      </c>
      <c r="F9" s="307">
        <v>41.74</v>
      </c>
      <c r="G9" s="308">
        <v>5.5743489136429986E-2</v>
      </c>
      <c r="H9" s="127"/>
      <c r="I9" s="127"/>
      <c r="J9" s="117"/>
    </row>
    <row r="10" spans="2:10" ht="14.25" x14ac:dyDescent="0.3">
      <c r="B10" s="71"/>
      <c r="C10" s="78" t="s">
        <v>168</v>
      </c>
      <c r="D10" s="307">
        <v>0</v>
      </c>
      <c r="E10" s="308">
        <v>0</v>
      </c>
      <c r="F10" s="307">
        <v>38.057000000000002</v>
      </c>
      <c r="G10" s="308">
        <v>5.082486741890551E-2</v>
      </c>
      <c r="H10" s="127"/>
      <c r="I10" s="127"/>
      <c r="J10" s="117"/>
    </row>
    <row r="11" spans="2:10" ht="14.25" x14ac:dyDescent="0.3">
      <c r="B11" s="71"/>
      <c r="C11" s="71"/>
      <c r="D11" s="79">
        <v>600.70000000000005</v>
      </c>
      <c r="E11" s="170"/>
      <c r="F11" s="79">
        <v>748.78700000000003</v>
      </c>
      <c r="G11" s="308">
        <v>1</v>
      </c>
      <c r="H11" s="79"/>
      <c r="I11" s="79"/>
      <c r="J11" s="79"/>
    </row>
    <row r="12" spans="2:10" ht="14.25" x14ac:dyDescent="0.3">
      <c r="B12" s="71"/>
      <c r="C12" s="71"/>
      <c r="D12" s="71"/>
      <c r="E12" s="78"/>
      <c r="F12" s="79"/>
      <c r="G12" s="79"/>
      <c r="H12" s="147"/>
      <c r="I12" s="147"/>
      <c r="J12" s="147"/>
    </row>
    <row r="13" spans="2:10" ht="14.25" x14ac:dyDescent="0.3">
      <c r="B13" s="71"/>
      <c r="C13" s="71"/>
      <c r="D13" s="71"/>
      <c r="E13" s="71"/>
      <c r="F13" s="71"/>
      <c r="G13" s="71"/>
      <c r="H13" s="71"/>
      <c r="I13" s="71"/>
      <c r="J13" s="71"/>
    </row>
    <row r="14" spans="2:10" ht="14.25" x14ac:dyDescent="0.3">
      <c r="B14" s="71"/>
      <c r="C14" s="10" t="s">
        <v>244</v>
      </c>
      <c r="D14" s="71"/>
      <c r="E14" s="71"/>
      <c r="F14" s="71"/>
      <c r="G14" s="71"/>
      <c r="H14" s="71"/>
      <c r="I14" s="71"/>
      <c r="J14" s="71"/>
    </row>
    <row r="15" spans="2:10" ht="14.25" x14ac:dyDescent="0.3">
      <c r="B15" s="71"/>
      <c r="C15" s="71"/>
      <c r="D15" s="71"/>
      <c r="E15" s="71"/>
      <c r="F15" s="71"/>
      <c r="G15" s="71"/>
      <c r="H15" s="71"/>
      <c r="I15" s="71"/>
      <c r="J15" s="71"/>
    </row>
    <row r="16" spans="2:10" ht="14.25" x14ac:dyDescent="0.3">
      <c r="B16" s="71"/>
      <c r="C16" s="71"/>
      <c r="D16" s="71"/>
      <c r="E16" s="71"/>
      <c r="F16" s="71"/>
      <c r="G16" s="71"/>
      <c r="H16" s="71"/>
      <c r="I16" s="71"/>
      <c r="J16" s="71"/>
    </row>
    <row r="17" spans="2:10" ht="14.25" x14ac:dyDescent="0.3">
      <c r="B17" s="71"/>
      <c r="C17" s="71"/>
      <c r="D17" s="71"/>
      <c r="E17" s="71"/>
      <c r="F17" s="71"/>
      <c r="G17" s="71"/>
      <c r="H17" s="71"/>
      <c r="I17" s="71"/>
      <c r="J17" s="71"/>
    </row>
    <row r="18" spans="2:10" ht="14.25" x14ac:dyDescent="0.3">
      <c r="B18" s="71"/>
      <c r="C18" s="71"/>
      <c r="D18" s="71"/>
      <c r="E18" s="71"/>
      <c r="F18" s="71"/>
      <c r="G18" s="71"/>
      <c r="H18" s="71"/>
      <c r="I18" s="71"/>
      <c r="J18" s="71"/>
    </row>
    <row r="19" spans="2:10" ht="14.25" x14ac:dyDescent="0.3">
      <c r="B19" s="71"/>
      <c r="C19" s="71"/>
      <c r="D19" s="71"/>
      <c r="E19" s="71"/>
      <c r="F19" s="71"/>
      <c r="G19" s="71"/>
      <c r="H19" s="71"/>
      <c r="I19" s="71"/>
      <c r="J19" s="71"/>
    </row>
    <row r="20" spans="2:10" ht="14.25" x14ac:dyDescent="0.3">
      <c r="B20" s="71"/>
      <c r="C20" s="71"/>
      <c r="D20" s="71"/>
      <c r="E20" s="71"/>
      <c r="F20" s="71"/>
      <c r="G20" s="71"/>
      <c r="H20" s="71"/>
      <c r="I20" s="71"/>
      <c r="J20" s="71"/>
    </row>
    <row r="21" spans="2:10" ht="14.25" x14ac:dyDescent="0.3">
      <c r="B21" s="71"/>
      <c r="C21" s="71"/>
      <c r="D21" s="71"/>
      <c r="E21" s="71"/>
      <c r="F21" s="71"/>
      <c r="G21" s="71"/>
      <c r="H21" s="71"/>
      <c r="I21" s="71"/>
      <c r="J21" s="71"/>
    </row>
    <row r="22" spans="2:10" ht="14.25" x14ac:dyDescent="0.3">
      <c r="B22" s="71"/>
      <c r="C22" s="71"/>
      <c r="D22" s="71"/>
      <c r="E22" s="71"/>
      <c r="F22" s="71"/>
      <c r="G22" s="71"/>
      <c r="H22" s="71"/>
      <c r="I22" s="71"/>
      <c r="J22" s="71"/>
    </row>
    <row r="23" spans="2:10" ht="14.25" x14ac:dyDescent="0.3">
      <c r="B23" s="71"/>
      <c r="C23" s="71"/>
      <c r="D23" s="71"/>
      <c r="E23" s="71"/>
      <c r="F23" s="71"/>
      <c r="G23" s="71"/>
      <c r="H23" s="71"/>
      <c r="I23" s="71"/>
      <c r="J23" s="71"/>
    </row>
    <row r="24" spans="2:10" ht="14.25" x14ac:dyDescent="0.3">
      <c r="B24" s="71"/>
      <c r="C24" s="71"/>
      <c r="D24" s="71"/>
      <c r="E24" s="71"/>
      <c r="F24" s="71"/>
      <c r="G24" s="71"/>
      <c r="H24" s="71"/>
      <c r="I24" s="71"/>
      <c r="J24" s="71"/>
    </row>
    <row r="25" spans="2:10" ht="14.25" x14ac:dyDescent="0.3">
      <c r="B25" s="71"/>
      <c r="C25" s="71"/>
      <c r="D25" s="71"/>
      <c r="E25" s="71"/>
      <c r="F25" s="71"/>
      <c r="G25" s="71"/>
      <c r="H25" s="71"/>
      <c r="I25" s="71"/>
      <c r="J25" s="71"/>
    </row>
    <row r="26" spans="2:10" ht="14.25" x14ac:dyDescent="0.3">
      <c r="B26" s="71"/>
      <c r="C26" s="71"/>
      <c r="D26" s="71"/>
      <c r="E26" s="71"/>
      <c r="F26" s="71"/>
      <c r="G26" s="71"/>
      <c r="H26" s="71"/>
      <c r="I26" s="71"/>
      <c r="J26" s="71"/>
    </row>
    <row r="27" spans="2:10" ht="14.25" x14ac:dyDescent="0.3">
      <c r="B27" s="71"/>
      <c r="C27" s="71"/>
      <c r="D27" s="71"/>
      <c r="E27" s="71"/>
      <c r="F27" s="71"/>
      <c r="G27" s="71"/>
      <c r="H27" s="71"/>
      <c r="I27" s="71"/>
      <c r="J27" s="71"/>
    </row>
    <row r="28" spans="2:10" ht="14.25" x14ac:dyDescent="0.3">
      <c r="B28" s="71"/>
      <c r="C28" s="71"/>
      <c r="D28" s="71"/>
      <c r="E28" s="71"/>
      <c r="F28" s="71"/>
      <c r="G28" s="71"/>
      <c r="H28" s="71"/>
      <c r="I28" s="71"/>
      <c r="J28" s="71"/>
    </row>
    <row r="29" spans="2:10" ht="14.25" x14ac:dyDescent="0.3">
      <c r="B29" s="71"/>
      <c r="C29" s="71"/>
      <c r="D29" s="71"/>
      <c r="E29" s="71"/>
      <c r="F29" s="71"/>
      <c r="G29" s="71"/>
      <c r="H29" s="71"/>
      <c r="I29" s="71"/>
      <c r="J29" s="71"/>
    </row>
    <row r="30" spans="2:10" ht="14.25" x14ac:dyDescent="0.3">
      <c r="B30" s="71"/>
      <c r="C30" s="71"/>
      <c r="D30" s="71"/>
      <c r="E30" s="71"/>
      <c r="F30" s="71"/>
      <c r="G30" s="71"/>
      <c r="H30" s="71"/>
      <c r="I30" s="71"/>
      <c r="J30" s="71"/>
    </row>
    <row r="31" spans="2:10" ht="14.25" x14ac:dyDescent="0.3">
      <c r="B31" s="71"/>
      <c r="C31" s="71"/>
      <c r="D31" s="71"/>
      <c r="E31" s="71"/>
      <c r="F31" s="71"/>
      <c r="G31" s="71"/>
      <c r="H31" s="71"/>
      <c r="I31" s="71"/>
      <c r="J31" s="71"/>
    </row>
    <row r="32" spans="2:10" ht="14.25" x14ac:dyDescent="0.3">
      <c r="B32" s="71"/>
      <c r="C32" s="71"/>
      <c r="D32" s="71"/>
      <c r="E32" s="71"/>
      <c r="F32" s="71"/>
      <c r="G32" s="71"/>
      <c r="H32" s="71"/>
      <c r="I32" s="71"/>
      <c r="J32" s="71"/>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6"/>
    <pageSetUpPr fitToPage="1"/>
  </sheetPr>
  <dimension ref="A2:M72"/>
  <sheetViews>
    <sheetView zoomScale="90" zoomScaleNormal="90" workbookViewId="0">
      <selection activeCell="D5" sqref="D5"/>
    </sheetView>
  </sheetViews>
  <sheetFormatPr defaultRowHeight="15" x14ac:dyDescent="0.2"/>
  <cols>
    <col min="1" max="1" width="9.140625" style="34"/>
    <col min="2" max="2" width="11.7109375" style="34" customWidth="1"/>
    <col min="3" max="3" width="13.85546875" style="39" customWidth="1"/>
    <col min="4" max="4" width="10" style="40" customWidth="1"/>
    <col min="5" max="5" width="10.85546875" style="39" customWidth="1"/>
    <col min="6" max="6" width="11" style="39" customWidth="1"/>
    <col min="7" max="7" width="9.140625" style="37"/>
    <col min="8" max="8" width="9.140625" style="37" collapsed="1"/>
    <col min="9" max="11" width="9.140625" style="41"/>
    <col min="12" max="12" width="9.140625" style="42"/>
    <col min="13" max="13" width="12.140625" style="35" customWidth="1" collapsed="1"/>
    <col min="14" max="16384" width="9.140625" style="41"/>
  </cols>
  <sheetData>
    <row r="2" spans="2:12" x14ac:dyDescent="0.2">
      <c r="B2" s="34" t="s">
        <v>227</v>
      </c>
    </row>
    <row r="4" spans="2:12" ht="30" x14ac:dyDescent="0.2">
      <c r="C4" s="39" t="s">
        <v>135</v>
      </c>
      <c r="D4" s="40" t="s">
        <v>136</v>
      </c>
      <c r="E4" s="39" t="s">
        <v>137</v>
      </c>
      <c r="F4" s="39" t="s">
        <v>7</v>
      </c>
    </row>
    <row r="5" spans="2:12" ht="45" x14ac:dyDescent="0.35">
      <c r="B5" s="34" t="s">
        <v>198</v>
      </c>
      <c r="C5" s="43">
        <v>448.80794085200199</v>
      </c>
      <c r="D5" s="43">
        <v>249.98715372736302</v>
      </c>
      <c r="E5" s="43">
        <v>49.992785596054603</v>
      </c>
      <c r="F5" s="43">
        <v>748.78788017541956</v>
      </c>
      <c r="G5" s="43"/>
      <c r="H5" s="35"/>
    </row>
    <row r="6" spans="2:12" ht="45" x14ac:dyDescent="0.2">
      <c r="B6" s="34" t="s">
        <v>198</v>
      </c>
      <c r="C6" s="39" t="s">
        <v>135</v>
      </c>
      <c r="D6" s="40" t="s">
        <v>136</v>
      </c>
      <c r="E6" s="39" t="s">
        <v>137</v>
      </c>
      <c r="G6" s="44"/>
      <c r="H6" s="35"/>
      <c r="L6" s="59"/>
    </row>
    <row r="7" spans="2:12" x14ac:dyDescent="0.35">
      <c r="C7" s="128">
        <v>0.59937928048042011</v>
      </c>
      <c r="D7" s="128">
        <v>0.33385576923173249</v>
      </c>
      <c r="E7" s="128">
        <v>6.6764950287847513E-2</v>
      </c>
      <c r="F7" s="128">
        <v>1</v>
      </c>
      <c r="G7" s="45"/>
      <c r="H7" s="38"/>
      <c r="L7" s="59"/>
    </row>
    <row r="8" spans="2:12" x14ac:dyDescent="0.2">
      <c r="L8" s="59"/>
    </row>
    <row r="9" spans="2:12" x14ac:dyDescent="0.2">
      <c r="B9" s="36"/>
      <c r="L9" s="59"/>
    </row>
    <row r="25" spans="1:1" s="66" customFormat="1" x14ac:dyDescent="0.2">
      <c r="A25" s="64"/>
    </row>
    <row r="28" spans="1:1" ht="18.75" customHeight="1" x14ac:dyDescent="0.2"/>
    <row r="36" spans="12:13" x14ac:dyDescent="0.2">
      <c r="L36" s="41"/>
      <c r="M36" s="41"/>
    </row>
    <row r="68" spans="3:7" x14ac:dyDescent="0.2">
      <c r="C68" s="41"/>
      <c r="D68" s="41"/>
      <c r="E68" s="41"/>
      <c r="F68" s="41"/>
      <c r="G68" s="41"/>
    </row>
    <row r="69" spans="3:7" x14ac:dyDescent="0.2">
      <c r="C69" s="41"/>
      <c r="D69" s="41"/>
      <c r="E69" s="41"/>
      <c r="F69" s="41"/>
      <c r="G69" s="41"/>
    </row>
    <row r="70" spans="3:7" x14ac:dyDescent="0.2">
      <c r="C70" s="41"/>
      <c r="D70" s="41"/>
      <c r="E70" s="41"/>
      <c r="F70" s="41"/>
      <c r="G70" s="41"/>
    </row>
    <row r="71" spans="3:7" x14ac:dyDescent="0.2">
      <c r="C71" s="41"/>
      <c r="D71" s="41"/>
      <c r="E71" s="41"/>
      <c r="F71" s="41"/>
      <c r="G71" s="41"/>
    </row>
    <row r="72" spans="3:7" x14ac:dyDescent="0.2">
      <c r="C72" s="41"/>
      <c r="D72" s="41"/>
      <c r="E72" s="41"/>
      <c r="F72" s="41"/>
      <c r="G72" s="41"/>
    </row>
  </sheetData>
  <pageMargins left="0.25" right="0.25" top="0.75" bottom="0.75" header="0.3" footer="0.3"/>
  <pageSetup paperSize="9" fitToHeight="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AAC63-553D-4475-B5BD-EDA923D1036E}">
  <sheetPr>
    <tabColor theme="6"/>
  </sheetPr>
  <dimension ref="B2:Q20"/>
  <sheetViews>
    <sheetView workbookViewId="0">
      <selection activeCell="I22" sqref="I22"/>
    </sheetView>
  </sheetViews>
  <sheetFormatPr defaultRowHeight="12.75" x14ac:dyDescent="0.2"/>
  <cols>
    <col min="2" max="2" width="13.42578125" customWidth="1"/>
  </cols>
  <sheetData>
    <row r="2" spans="2:17" ht="15" x14ac:dyDescent="0.2">
      <c r="B2" s="36" t="s">
        <v>228</v>
      </c>
      <c r="C2" s="39"/>
      <c r="D2" s="40"/>
      <c r="E2" s="39"/>
      <c r="F2" s="39"/>
      <c r="G2" s="37"/>
      <c r="H2" s="37"/>
      <c r="I2" s="41"/>
      <c r="J2" s="41"/>
      <c r="K2" s="41"/>
      <c r="L2" s="42"/>
      <c r="M2" s="35"/>
      <c r="N2" s="41"/>
      <c r="O2" s="41"/>
      <c r="P2" s="41"/>
      <c r="Q2" s="41"/>
    </row>
    <row r="3" spans="2:17" ht="15" x14ac:dyDescent="0.2">
      <c r="B3" s="39"/>
      <c r="C3" s="188">
        <v>2006</v>
      </c>
      <c r="D3" s="188">
        <v>2008</v>
      </c>
      <c r="E3" s="188">
        <v>2010</v>
      </c>
      <c r="F3" s="188">
        <v>2012</v>
      </c>
      <c r="G3" s="188">
        <v>2014</v>
      </c>
      <c r="H3" s="188">
        <v>2016</v>
      </c>
      <c r="I3" s="41"/>
      <c r="J3" s="41"/>
      <c r="K3" s="41"/>
      <c r="L3" s="42"/>
      <c r="M3" s="35"/>
      <c r="N3" s="41"/>
      <c r="O3" s="41"/>
      <c r="P3" s="41"/>
      <c r="Q3" s="41"/>
    </row>
    <row r="4" spans="2:17" ht="15" x14ac:dyDescent="0.2">
      <c r="B4" s="150" t="s">
        <v>135</v>
      </c>
      <c r="C4" s="157">
        <v>0.55100000000000005</v>
      </c>
      <c r="D4" s="157">
        <v>0.627</v>
      </c>
      <c r="E4" s="157">
        <v>0.54</v>
      </c>
      <c r="F4" s="157">
        <v>0.50115645631586703</v>
      </c>
      <c r="G4" s="157">
        <v>0.45308619564473845</v>
      </c>
      <c r="H4" s="157">
        <v>0.59937928048042011</v>
      </c>
      <c r="I4" s="41"/>
      <c r="J4" s="41"/>
      <c r="K4" s="41"/>
      <c r="L4" s="42"/>
      <c r="M4" s="35"/>
      <c r="N4" s="41"/>
      <c r="O4" s="41"/>
      <c r="P4" s="41"/>
      <c r="Q4" s="41"/>
    </row>
    <row r="5" spans="2:17" ht="30" x14ac:dyDescent="0.2">
      <c r="B5" s="150" t="s">
        <v>136</v>
      </c>
      <c r="C5" s="157">
        <v>0.36499999999999999</v>
      </c>
      <c r="D5" s="157">
        <v>0.33800000000000002</v>
      </c>
      <c r="E5" s="157">
        <v>0.41</v>
      </c>
      <c r="F5" s="157">
        <v>0.44035063402916008</v>
      </c>
      <c r="G5" s="157">
        <v>0.47204212944595408</v>
      </c>
      <c r="H5" s="157">
        <v>0.33385576923173249</v>
      </c>
      <c r="I5" s="41"/>
      <c r="J5" s="41"/>
      <c r="K5" s="41"/>
      <c r="L5" s="42"/>
      <c r="M5" s="35"/>
      <c r="N5" s="41"/>
      <c r="O5" s="41"/>
      <c r="P5" s="41"/>
      <c r="Q5" s="41"/>
    </row>
    <row r="6" spans="2:17" ht="30" x14ac:dyDescent="0.2">
      <c r="B6" s="150" t="s">
        <v>137</v>
      </c>
      <c r="C6" s="157">
        <v>8.4000000000000005E-2</v>
      </c>
      <c r="D6" s="157">
        <v>3.5000000000000003E-2</v>
      </c>
      <c r="E6" s="157">
        <v>0.05</v>
      </c>
      <c r="F6" s="157">
        <v>5.849290965497287E-2</v>
      </c>
      <c r="G6" s="157">
        <v>7.4871674909307365E-2</v>
      </c>
      <c r="H6" s="157">
        <v>6.6764950287847513E-2</v>
      </c>
      <c r="I6" s="41"/>
      <c r="J6" s="41"/>
      <c r="K6" s="41"/>
      <c r="L6" s="42"/>
      <c r="M6" s="35"/>
      <c r="N6" s="41"/>
      <c r="O6" s="41"/>
      <c r="P6" s="41"/>
      <c r="Q6" s="41"/>
    </row>
    <row r="7" spans="2:17" ht="15.75" thickBot="1" x14ac:dyDescent="0.25">
      <c r="B7" s="339" t="s">
        <v>7</v>
      </c>
      <c r="C7" s="343">
        <v>1</v>
      </c>
      <c r="D7" s="343">
        <v>1</v>
      </c>
      <c r="E7" s="343">
        <v>1</v>
      </c>
      <c r="F7" s="343">
        <v>1</v>
      </c>
      <c r="G7" s="343">
        <v>1</v>
      </c>
      <c r="H7" s="343">
        <v>1</v>
      </c>
      <c r="I7" s="41"/>
      <c r="J7" s="41"/>
      <c r="K7" s="41"/>
      <c r="L7" s="42"/>
      <c r="M7" s="35"/>
      <c r="N7" s="41"/>
      <c r="O7" s="41"/>
      <c r="P7" s="41"/>
      <c r="Q7" s="41"/>
    </row>
    <row r="8" spans="2:17" ht="15.75" thickTop="1" x14ac:dyDescent="0.2">
      <c r="B8" s="34"/>
      <c r="C8" s="39"/>
      <c r="D8" s="40"/>
      <c r="E8" s="39"/>
      <c r="F8" s="39"/>
      <c r="G8" s="37"/>
      <c r="H8" s="37"/>
      <c r="I8" s="41"/>
      <c r="J8" s="41"/>
      <c r="K8" s="41"/>
      <c r="L8" s="42"/>
      <c r="M8" s="35"/>
      <c r="N8" s="41"/>
      <c r="O8" s="41"/>
      <c r="P8" s="41"/>
      <c r="Q8" s="41"/>
    </row>
    <row r="9" spans="2:17" ht="15" x14ac:dyDescent="0.2">
      <c r="B9" s="34"/>
      <c r="C9" s="39"/>
      <c r="D9" s="40"/>
      <c r="E9" s="39"/>
      <c r="F9" s="39"/>
      <c r="G9" s="37"/>
      <c r="H9" s="37"/>
      <c r="I9" s="41"/>
      <c r="J9" s="41"/>
      <c r="K9" s="41"/>
      <c r="L9" s="42"/>
      <c r="M9" s="35"/>
      <c r="N9" s="41"/>
      <c r="O9" s="41"/>
      <c r="P9" s="41"/>
      <c r="Q9" s="41"/>
    </row>
    <row r="10" spans="2:17" ht="15" x14ac:dyDescent="0.2">
      <c r="B10" s="66"/>
      <c r="C10" s="66"/>
      <c r="D10" s="66"/>
      <c r="E10" s="66"/>
      <c r="F10" s="66"/>
      <c r="G10" s="69"/>
      <c r="H10" s="65"/>
      <c r="I10" s="66"/>
      <c r="J10" s="66"/>
      <c r="K10" s="66"/>
      <c r="L10" s="67"/>
      <c r="M10" s="68"/>
      <c r="N10" s="66"/>
      <c r="O10" s="66"/>
      <c r="P10" s="66"/>
      <c r="Q10" s="66"/>
    </row>
    <row r="11" spans="2:17" ht="15" x14ac:dyDescent="0.2">
      <c r="B11" s="39"/>
      <c r="C11" s="188">
        <v>2006</v>
      </c>
      <c r="D11" s="188">
        <v>2008</v>
      </c>
      <c r="E11" s="188">
        <v>2010</v>
      </c>
      <c r="F11" s="188">
        <v>2012</v>
      </c>
      <c r="G11" s="189">
        <v>2014</v>
      </c>
      <c r="H11" s="189">
        <v>2016</v>
      </c>
      <c r="I11" s="41"/>
      <c r="J11" s="41"/>
      <c r="K11" s="41"/>
      <c r="L11" s="42"/>
      <c r="M11" s="68"/>
      <c r="N11" s="41"/>
      <c r="O11" s="41"/>
      <c r="P11" s="41"/>
      <c r="Q11" s="41"/>
    </row>
    <row r="12" spans="2:17" ht="15" x14ac:dyDescent="0.35">
      <c r="B12" s="150" t="s">
        <v>174</v>
      </c>
      <c r="C12" s="37">
        <v>331.37139999999999</v>
      </c>
      <c r="D12" s="37">
        <v>470.12459999999999</v>
      </c>
      <c r="E12" s="37">
        <v>382.48200000000003</v>
      </c>
      <c r="F12" s="43">
        <v>332.96419560419611</v>
      </c>
      <c r="G12" s="43">
        <v>330.80376689166047</v>
      </c>
      <c r="H12" s="35">
        <v>448.80794085200199</v>
      </c>
      <c r="I12" s="70"/>
      <c r="J12" s="41"/>
      <c r="K12" s="41"/>
      <c r="L12" s="42"/>
      <c r="M12" s="35"/>
      <c r="N12" s="41"/>
      <c r="O12" s="41"/>
      <c r="P12" s="41"/>
      <c r="Q12" s="41"/>
    </row>
    <row r="13" spans="2:17" ht="15" x14ac:dyDescent="0.35">
      <c r="B13" s="150" t="s">
        <v>138</v>
      </c>
      <c r="C13" s="37">
        <v>219.511</v>
      </c>
      <c r="D13" s="37">
        <v>253.4324</v>
      </c>
      <c r="E13" s="37">
        <v>290.40299999999996</v>
      </c>
      <c r="F13" s="43">
        <v>292.56531128256142</v>
      </c>
      <c r="G13" s="43">
        <v>344.64372574864558</v>
      </c>
      <c r="H13" s="35">
        <v>249.98715372736302</v>
      </c>
      <c r="I13" s="70"/>
      <c r="J13" s="41"/>
      <c r="K13" s="41"/>
      <c r="L13" s="42"/>
      <c r="M13" s="35"/>
      <c r="N13" s="41"/>
      <c r="O13" s="41"/>
      <c r="P13" s="41"/>
      <c r="Q13" s="41"/>
    </row>
    <row r="14" spans="2:17" ht="15" x14ac:dyDescent="0.35">
      <c r="B14" s="150" t="s">
        <v>139</v>
      </c>
      <c r="C14" s="37">
        <v>50.517600000000002</v>
      </c>
      <c r="D14" s="37">
        <v>26.243000000000002</v>
      </c>
      <c r="E14" s="37">
        <v>35.414999999999999</v>
      </c>
      <c r="F14" s="43">
        <v>38.862204340318165</v>
      </c>
      <c r="G14" s="43">
        <v>54.66472457463032</v>
      </c>
      <c r="H14" s="35">
        <v>49.992785596054603</v>
      </c>
      <c r="I14" s="41"/>
      <c r="J14" s="41"/>
      <c r="K14" s="41"/>
      <c r="L14" s="42"/>
      <c r="M14" s="35"/>
      <c r="N14" s="41"/>
      <c r="O14" s="41"/>
      <c r="P14" s="41"/>
      <c r="Q14" s="41"/>
    </row>
    <row r="15" spans="2:17" ht="15.75" thickBot="1" x14ac:dyDescent="0.4">
      <c r="B15" s="339" t="s">
        <v>7</v>
      </c>
      <c r="C15" s="340">
        <v>601.4</v>
      </c>
      <c r="D15" s="342">
        <v>749.8</v>
      </c>
      <c r="E15" s="342">
        <v>708.3</v>
      </c>
      <c r="F15" s="341">
        <v>664.39171122707569</v>
      </c>
      <c r="G15" s="341">
        <v>730.11221721493644</v>
      </c>
      <c r="H15" s="341">
        <v>748.78788017541956</v>
      </c>
      <c r="I15" s="41"/>
      <c r="J15" s="41"/>
      <c r="K15" s="41"/>
      <c r="L15" s="42"/>
      <c r="M15" s="35"/>
      <c r="N15" s="41"/>
      <c r="O15" s="41"/>
      <c r="P15" s="41"/>
      <c r="Q15" s="41"/>
    </row>
    <row r="16" spans="2:17" ht="15.75" thickTop="1" x14ac:dyDescent="0.2">
      <c r="B16" s="34"/>
      <c r="C16" s="39"/>
      <c r="D16" s="40"/>
      <c r="E16" s="39"/>
      <c r="F16" s="39"/>
      <c r="G16" s="37"/>
      <c r="H16" s="37"/>
      <c r="I16" s="41"/>
      <c r="J16" s="41"/>
      <c r="K16" s="41"/>
      <c r="L16" s="42"/>
      <c r="M16" s="35"/>
      <c r="N16" s="41"/>
      <c r="O16" s="41"/>
      <c r="P16" s="41"/>
      <c r="Q16" s="41"/>
    </row>
    <row r="17" spans="2:17" ht="15" x14ac:dyDescent="0.2">
      <c r="B17" s="34"/>
      <c r="C17" s="39"/>
      <c r="D17" s="40"/>
      <c r="E17" s="39"/>
      <c r="F17" s="39"/>
      <c r="G17" s="37"/>
      <c r="H17" s="37"/>
      <c r="I17" s="41"/>
      <c r="J17" s="41"/>
      <c r="K17" s="41"/>
      <c r="L17" s="42"/>
      <c r="M17" s="35"/>
      <c r="N17" s="41"/>
      <c r="O17" s="41"/>
      <c r="P17" s="41"/>
      <c r="Q17" s="41"/>
    </row>
    <row r="18" spans="2:17" ht="15" x14ac:dyDescent="0.2">
      <c r="B18" s="34"/>
      <c r="C18" s="39"/>
      <c r="D18" s="40"/>
      <c r="E18" s="39"/>
      <c r="F18" s="39"/>
      <c r="G18" s="37"/>
      <c r="H18" s="37"/>
      <c r="I18" s="41"/>
      <c r="J18" s="41"/>
      <c r="K18" s="41"/>
      <c r="L18" s="42"/>
      <c r="M18" s="35"/>
      <c r="N18" s="41"/>
      <c r="O18" s="41"/>
      <c r="P18" s="41"/>
      <c r="Q18" s="41"/>
    </row>
    <row r="19" spans="2:17" ht="15" x14ac:dyDescent="0.2">
      <c r="B19" s="34"/>
      <c r="C19" s="39"/>
      <c r="D19" s="40"/>
      <c r="E19" s="39"/>
      <c r="F19" s="39"/>
      <c r="G19" s="37"/>
      <c r="H19" s="37"/>
      <c r="I19" s="41"/>
      <c r="J19" s="41"/>
      <c r="K19" s="41"/>
      <c r="L19" s="42"/>
      <c r="M19" s="35"/>
      <c r="N19" s="41"/>
      <c r="O19" s="41"/>
      <c r="P19" s="41"/>
      <c r="Q19" s="41"/>
    </row>
    <row r="20" spans="2:17" ht="15" x14ac:dyDescent="0.2">
      <c r="B20" s="34"/>
      <c r="C20" s="39"/>
      <c r="D20" s="40"/>
      <c r="E20" s="39"/>
      <c r="F20" s="39"/>
      <c r="G20" s="37"/>
      <c r="H20" s="37"/>
      <c r="I20" s="41"/>
      <c r="J20" s="41"/>
      <c r="K20" s="41"/>
      <c r="L20" s="41"/>
      <c r="M20" s="41"/>
      <c r="N20" s="41"/>
      <c r="O20" s="41"/>
      <c r="P20" s="41"/>
      <c r="Q20" s="41"/>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2480C-3CA3-4176-A03C-1753E7E51A29}">
  <sheetPr>
    <tabColor theme="6"/>
  </sheetPr>
  <dimension ref="B2:O31"/>
  <sheetViews>
    <sheetView workbookViewId="0">
      <selection activeCell="E30" sqref="E30"/>
    </sheetView>
  </sheetViews>
  <sheetFormatPr defaultRowHeight="12.75" x14ac:dyDescent="0.2"/>
  <cols>
    <col min="2" max="2" width="21.140625" customWidth="1"/>
  </cols>
  <sheetData>
    <row r="2" spans="2:15" ht="15" x14ac:dyDescent="0.2">
      <c r="B2" s="36" t="s">
        <v>226</v>
      </c>
    </row>
    <row r="3" spans="2:15" ht="15" x14ac:dyDescent="0.2">
      <c r="B3" s="164" t="s">
        <v>7</v>
      </c>
      <c r="C3" s="164"/>
      <c r="D3" s="164"/>
      <c r="E3" s="164"/>
      <c r="F3" s="164"/>
      <c r="G3" s="37"/>
      <c r="H3" s="37"/>
      <c r="I3" s="41"/>
      <c r="J3" s="41"/>
      <c r="K3" s="41"/>
      <c r="L3" s="41"/>
      <c r="M3" s="41"/>
      <c r="N3" s="41"/>
      <c r="O3" s="41"/>
    </row>
    <row r="4" spans="2:15" ht="15" x14ac:dyDescent="0.2">
      <c r="B4" s="112"/>
      <c r="C4" s="112" t="s">
        <v>135</v>
      </c>
      <c r="D4" s="112" t="s">
        <v>136</v>
      </c>
      <c r="E4" s="112" t="s">
        <v>137</v>
      </c>
      <c r="F4" s="112" t="s">
        <v>18</v>
      </c>
      <c r="G4" s="37"/>
      <c r="H4" s="37"/>
      <c r="I4" s="41"/>
      <c r="J4" s="41"/>
      <c r="K4" s="41"/>
      <c r="L4" s="41"/>
      <c r="M4" s="41"/>
      <c r="N4" s="41"/>
      <c r="O4" s="41"/>
    </row>
    <row r="5" spans="2:15" ht="15" x14ac:dyDescent="0.2">
      <c r="B5" s="112" t="s">
        <v>60</v>
      </c>
      <c r="C5" s="113">
        <v>21.8</v>
      </c>
      <c r="D5" s="113">
        <v>56.3</v>
      </c>
      <c r="E5" s="113">
        <v>9.75</v>
      </c>
      <c r="F5" s="113">
        <v>87.85</v>
      </c>
      <c r="G5" s="37"/>
      <c r="H5" s="37"/>
      <c r="I5" s="41"/>
      <c r="J5" s="41"/>
      <c r="K5" s="41"/>
      <c r="L5" s="41"/>
      <c r="M5" s="41"/>
      <c r="N5" s="41"/>
      <c r="O5" s="41"/>
    </row>
    <row r="6" spans="2:15" ht="15" x14ac:dyDescent="0.2">
      <c r="B6" s="112" t="s">
        <v>59</v>
      </c>
      <c r="C6" s="113">
        <v>426.94</v>
      </c>
      <c r="D6" s="113">
        <v>193.48</v>
      </c>
      <c r="E6" s="113">
        <v>40.22</v>
      </c>
      <c r="F6" s="113">
        <v>660.64</v>
      </c>
      <c r="G6" s="37"/>
      <c r="H6" s="37"/>
      <c r="I6" s="41"/>
      <c r="J6" s="41"/>
      <c r="K6" s="41"/>
      <c r="L6" s="42"/>
      <c r="M6" s="35"/>
      <c r="N6" s="41"/>
      <c r="O6" s="41"/>
    </row>
    <row r="7" spans="2:15" ht="15" x14ac:dyDescent="0.2">
      <c r="B7" s="112" t="s">
        <v>18</v>
      </c>
      <c r="C7" s="113">
        <v>448.74</v>
      </c>
      <c r="D7" s="113">
        <v>249.77999999999997</v>
      </c>
      <c r="E7" s="113">
        <v>49.97</v>
      </c>
      <c r="F7" s="113">
        <v>748.49</v>
      </c>
      <c r="G7" s="37"/>
      <c r="H7" s="37"/>
      <c r="I7" s="41"/>
      <c r="J7" s="41"/>
      <c r="K7" s="41"/>
      <c r="L7" s="42"/>
      <c r="M7" s="35"/>
      <c r="N7" s="41"/>
      <c r="O7" s="41"/>
    </row>
    <row r="8" spans="2:15" ht="15" x14ac:dyDescent="0.2">
      <c r="B8" s="34"/>
      <c r="C8" s="39"/>
      <c r="D8" s="40"/>
      <c r="E8" s="39"/>
      <c r="F8" s="39"/>
      <c r="G8" s="37"/>
      <c r="H8" s="37"/>
      <c r="I8" s="41"/>
      <c r="J8" s="41"/>
      <c r="K8" s="41"/>
      <c r="L8" s="42"/>
      <c r="M8" s="35"/>
      <c r="N8" s="41"/>
      <c r="O8" s="41"/>
    </row>
    <row r="9" spans="2:15" ht="15" x14ac:dyDescent="0.2">
      <c r="B9" s="34"/>
      <c r="C9" s="39"/>
      <c r="D9" s="40"/>
      <c r="E9" s="39"/>
      <c r="F9" s="39"/>
      <c r="G9" s="37"/>
      <c r="H9" s="37"/>
      <c r="I9" s="41"/>
      <c r="J9" s="41"/>
      <c r="K9" s="41"/>
      <c r="L9" s="42"/>
      <c r="M9" s="35"/>
      <c r="N9" s="41"/>
      <c r="O9" s="41"/>
    </row>
    <row r="10" spans="2:15" ht="15" x14ac:dyDescent="0.2">
      <c r="B10" s="34"/>
      <c r="C10" s="39"/>
      <c r="D10" s="40"/>
      <c r="E10" s="39"/>
      <c r="F10" s="39"/>
      <c r="G10" s="37"/>
      <c r="H10" s="37"/>
      <c r="I10" s="41"/>
      <c r="J10" s="41"/>
      <c r="K10" s="41"/>
      <c r="L10" s="42"/>
      <c r="M10" s="35"/>
      <c r="N10" s="41"/>
      <c r="O10" s="41"/>
    </row>
    <row r="11" spans="2:15" ht="15" x14ac:dyDescent="0.2">
      <c r="C11" s="39"/>
      <c r="D11" s="40"/>
      <c r="E11" s="39"/>
      <c r="F11" s="39"/>
      <c r="G11" s="37"/>
      <c r="H11" s="37"/>
      <c r="I11" s="41"/>
      <c r="J11" s="41"/>
      <c r="K11" s="41"/>
      <c r="L11" s="42"/>
      <c r="M11" s="35"/>
      <c r="N11" s="41"/>
      <c r="O11" s="41"/>
    </row>
    <row r="12" spans="2:15" ht="15" x14ac:dyDescent="0.2">
      <c r="B12" s="34"/>
      <c r="C12" s="39"/>
      <c r="D12" s="40"/>
      <c r="E12" s="39"/>
      <c r="F12" s="39"/>
      <c r="G12" s="37"/>
      <c r="H12" s="37"/>
      <c r="I12" s="41"/>
      <c r="J12" s="41"/>
      <c r="K12" s="41"/>
      <c r="L12" s="42"/>
      <c r="M12" s="35"/>
      <c r="N12" s="41"/>
      <c r="O12" s="41"/>
    </row>
    <row r="13" spans="2:15" ht="15" x14ac:dyDescent="0.2">
      <c r="B13" s="34"/>
      <c r="C13" s="39"/>
      <c r="D13" s="40"/>
      <c r="E13" s="39"/>
      <c r="F13" s="39"/>
      <c r="G13" s="37"/>
      <c r="H13" s="37"/>
      <c r="I13" s="41"/>
      <c r="J13" s="41"/>
      <c r="K13" s="41"/>
      <c r="L13" s="42"/>
      <c r="M13" s="35"/>
      <c r="N13" s="41"/>
      <c r="O13" s="41"/>
    </row>
    <row r="14" spans="2:15" ht="15" x14ac:dyDescent="0.2">
      <c r="B14" s="34"/>
      <c r="C14" s="39"/>
      <c r="D14" s="40"/>
      <c r="E14" s="39"/>
      <c r="F14" s="39"/>
      <c r="G14" s="37"/>
      <c r="H14" s="37"/>
      <c r="I14" s="41"/>
      <c r="J14" s="41"/>
      <c r="K14" s="41"/>
      <c r="L14" s="42"/>
      <c r="M14" s="35"/>
      <c r="N14" s="41"/>
      <c r="O14" s="41"/>
    </row>
    <row r="15" spans="2:15" ht="15" x14ac:dyDescent="0.2">
      <c r="B15" s="34"/>
      <c r="C15" s="39"/>
      <c r="D15" s="40"/>
      <c r="E15" s="39"/>
      <c r="F15" s="39"/>
      <c r="G15" s="37"/>
      <c r="H15" s="37"/>
      <c r="I15" s="41"/>
      <c r="J15" s="41"/>
      <c r="K15" s="41"/>
      <c r="L15" s="42"/>
      <c r="M15" s="35"/>
      <c r="N15" s="41"/>
      <c r="O15" s="41"/>
    </row>
    <row r="16" spans="2:15" ht="15" x14ac:dyDescent="0.2">
      <c r="B16" s="34"/>
      <c r="C16" s="39"/>
      <c r="D16" s="40"/>
      <c r="E16" s="39"/>
      <c r="F16" s="39"/>
      <c r="G16" s="37"/>
      <c r="H16" s="37"/>
      <c r="I16" s="41"/>
      <c r="J16" s="41"/>
      <c r="K16" s="41"/>
      <c r="L16" s="42"/>
      <c r="M16" s="35"/>
      <c r="N16" s="41"/>
      <c r="O16" s="41"/>
    </row>
    <row r="17" spans="2:15" ht="15" x14ac:dyDescent="0.2">
      <c r="B17" s="34"/>
      <c r="C17" s="39"/>
      <c r="D17" s="40"/>
      <c r="E17" s="39"/>
      <c r="F17" s="39"/>
      <c r="G17" s="37"/>
      <c r="H17" s="37"/>
      <c r="I17" s="41"/>
      <c r="J17" s="41"/>
      <c r="K17" s="41"/>
      <c r="L17" s="42"/>
      <c r="M17" s="35"/>
      <c r="N17" s="41"/>
      <c r="O17" s="41"/>
    </row>
    <row r="18" spans="2:15" ht="15" x14ac:dyDescent="0.2">
      <c r="B18" s="34"/>
      <c r="C18" s="39"/>
      <c r="D18" s="40"/>
      <c r="E18" s="39"/>
      <c r="F18" s="39"/>
      <c r="G18" s="37"/>
      <c r="H18" s="37"/>
      <c r="I18" s="41"/>
      <c r="J18" s="41"/>
      <c r="K18" s="41"/>
      <c r="L18" s="42"/>
      <c r="M18" s="35"/>
      <c r="N18" s="41"/>
      <c r="O18" s="41"/>
    </row>
    <row r="19" spans="2:15" ht="15" x14ac:dyDescent="0.2">
      <c r="B19" s="34"/>
      <c r="C19" s="39"/>
      <c r="D19" s="40"/>
      <c r="E19" s="39"/>
      <c r="F19" s="39"/>
      <c r="G19" s="37"/>
      <c r="H19" s="37"/>
      <c r="I19" s="41"/>
      <c r="J19" s="41"/>
      <c r="K19" s="41"/>
      <c r="L19" s="42"/>
      <c r="M19" s="35"/>
      <c r="N19" s="41"/>
      <c r="O19" s="41"/>
    </row>
    <row r="20" spans="2:15" ht="15" x14ac:dyDescent="0.2">
      <c r="B20" s="34"/>
      <c r="C20" s="39"/>
      <c r="D20" s="40"/>
      <c r="E20" s="39"/>
      <c r="F20" s="39"/>
      <c r="G20" s="37"/>
      <c r="H20" s="37"/>
      <c r="I20" s="41"/>
      <c r="J20" s="41"/>
      <c r="K20" s="41"/>
      <c r="L20" s="42"/>
      <c r="M20" s="35"/>
      <c r="N20" s="41"/>
      <c r="O20" s="41"/>
    </row>
    <row r="21" spans="2:15" ht="15" x14ac:dyDescent="0.2">
      <c r="B21" s="34"/>
      <c r="C21" s="39"/>
      <c r="D21" s="40"/>
      <c r="E21" s="39"/>
      <c r="F21" s="39"/>
      <c r="G21" s="37"/>
      <c r="H21" s="37"/>
      <c r="I21" s="41"/>
      <c r="J21" s="41"/>
      <c r="K21" s="41"/>
      <c r="L21" s="42"/>
      <c r="M21" s="35"/>
      <c r="N21" s="41"/>
      <c r="O21" s="41"/>
    </row>
    <row r="22" spans="2:15" ht="15" x14ac:dyDescent="0.2">
      <c r="B22" s="34"/>
      <c r="C22" s="39"/>
      <c r="D22" s="40"/>
      <c r="E22" s="39"/>
      <c r="F22" s="39"/>
      <c r="G22" s="37"/>
      <c r="H22" s="37"/>
      <c r="I22" s="41"/>
      <c r="J22" s="41"/>
      <c r="K22" s="41"/>
      <c r="L22" s="42"/>
      <c r="M22" s="35"/>
      <c r="N22" s="41"/>
      <c r="O22" s="41"/>
    </row>
    <row r="23" spans="2:15" ht="15" x14ac:dyDescent="0.2">
      <c r="B23" s="34"/>
      <c r="C23" s="39"/>
      <c r="D23" s="40"/>
      <c r="E23" s="39"/>
      <c r="F23" s="39"/>
      <c r="G23" s="37"/>
      <c r="H23" s="37"/>
      <c r="I23" s="41"/>
      <c r="J23" s="41"/>
      <c r="K23" s="41"/>
      <c r="L23" s="42"/>
      <c r="M23" s="35"/>
      <c r="N23" s="41"/>
      <c r="O23" s="41"/>
    </row>
    <row r="24" spans="2:15" ht="15" x14ac:dyDescent="0.2">
      <c r="B24" s="34"/>
      <c r="C24" s="39"/>
      <c r="D24" s="40"/>
      <c r="E24" s="39"/>
      <c r="F24" s="39"/>
      <c r="G24" s="37"/>
      <c r="H24" s="37"/>
      <c r="I24" s="41"/>
      <c r="J24" s="41"/>
      <c r="K24" s="41"/>
      <c r="L24" s="42"/>
      <c r="M24" s="35"/>
      <c r="N24" s="41"/>
      <c r="O24" s="41"/>
    </row>
    <row r="25" spans="2:15" ht="15" x14ac:dyDescent="0.2">
      <c r="B25" s="34"/>
      <c r="C25" s="39"/>
      <c r="D25" s="40"/>
      <c r="E25" s="39"/>
      <c r="F25" s="39"/>
      <c r="G25" s="37"/>
      <c r="H25" s="37"/>
      <c r="I25" s="41"/>
      <c r="J25" s="41"/>
      <c r="K25" s="41"/>
      <c r="L25" s="42"/>
      <c r="M25" s="35"/>
      <c r="N25" s="41"/>
      <c r="O25" s="41"/>
    </row>
    <row r="26" spans="2:15" ht="15" x14ac:dyDescent="0.2">
      <c r="B26" s="34"/>
      <c r="C26" s="39"/>
      <c r="D26" s="40"/>
      <c r="E26" s="39"/>
      <c r="F26" s="39"/>
      <c r="G26" s="37"/>
      <c r="H26" s="37"/>
      <c r="I26" s="41"/>
      <c r="J26" s="41"/>
      <c r="K26" s="41"/>
      <c r="L26" s="42"/>
      <c r="M26" s="35"/>
      <c r="N26" s="41"/>
      <c r="O26" s="41"/>
    </row>
    <row r="27" spans="2:15" ht="15" x14ac:dyDescent="0.2">
      <c r="B27" s="34"/>
      <c r="C27" s="39"/>
      <c r="D27" s="40"/>
      <c r="E27" s="39"/>
      <c r="F27" s="39"/>
      <c r="G27" s="37"/>
      <c r="H27" s="37"/>
      <c r="I27" s="41"/>
      <c r="J27" s="41"/>
      <c r="K27" s="41"/>
      <c r="L27" s="42"/>
      <c r="M27" s="35"/>
      <c r="N27" s="41"/>
      <c r="O27" s="41"/>
    </row>
    <row r="28" spans="2:15" ht="15" x14ac:dyDescent="0.2">
      <c r="B28" s="34"/>
      <c r="C28" s="39"/>
      <c r="D28" s="40"/>
      <c r="E28" s="39"/>
      <c r="F28" s="39"/>
      <c r="G28" s="37"/>
      <c r="H28" s="37"/>
      <c r="I28" s="41"/>
      <c r="J28" s="41"/>
      <c r="K28" s="41"/>
      <c r="L28" s="42"/>
      <c r="M28" s="35"/>
      <c r="N28" s="41"/>
      <c r="O28" s="41"/>
    </row>
    <row r="29" spans="2:15" ht="15" x14ac:dyDescent="0.2">
      <c r="B29" s="34"/>
      <c r="C29" s="39"/>
      <c r="D29" s="40"/>
      <c r="E29" s="39"/>
      <c r="F29" s="39"/>
      <c r="G29" s="37"/>
      <c r="H29" s="37"/>
      <c r="I29" s="41"/>
      <c r="J29" s="41"/>
      <c r="K29" s="41"/>
      <c r="L29" s="42"/>
      <c r="M29" s="35"/>
      <c r="N29" s="41"/>
      <c r="O29" s="41"/>
    </row>
    <row r="30" spans="2:15" ht="15" x14ac:dyDescent="0.2">
      <c r="B30" s="34"/>
      <c r="C30" s="39"/>
      <c r="D30" s="40"/>
      <c r="E30" s="39"/>
      <c r="F30" s="39"/>
      <c r="G30" s="37"/>
      <c r="H30" s="37"/>
      <c r="I30" s="41"/>
      <c r="J30" s="41"/>
      <c r="K30" s="41"/>
      <c r="L30" s="42"/>
      <c r="M30" s="35"/>
      <c r="N30" s="41"/>
      <c r="O30" s="41"/>
    </row>
    <row r="31" spans="2:15" ht="15" x14ac:dyDescent="0.2">
      <c r="B31" s="34"/>
      <c r="C31" s="39"/>
      <c r="D31" s="40"/>
      <c r="E31" s="39"/>
      <c r="F31" s="39"/>
      <c r="G31" s="37"/>
      <c r="H31" s="37"/>
      <c r="I31" s="41"/>
      <c r="J31" s="41"/>
      <c r="K31" s="41"/>
      <c r="L31" s="42"/>
      <c r="M31" s="35"/>
      <c r="N31" s="41"/>
      <c r="O31" s="41"/>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6"/>
  </sheetPr>
  <dimension ref="A2:N50"/>
  <sheetViews>
    <sheetView zoomScale="106" zoomScaleNormal="106" workbookViewId="0">
      <selection activeCell="I32" sqref="I32"/>
    </sheetView>
  </sheetViews>
  <sheetFormatPr defaultRowHeight="12.75" x14ac:dyDescent="0.2"/>
  <cols>
    <col min="1" max="1" width="18.140625" customWidth="1"/>
    <col min="2" max="2" width="17.85546875" customWidth="1"/>
    <col min="3" max="6" width="13.140625" customWidth="1"/>
    <col min="7" max="7" width="11.5703125" customWidth="1"/>
    <col min="8" max="9" width="11.5703125" style="164" customWidth="1"/>
    <col min="10" max="11" width="11.5703125" customWidth="1"/>
    <col min="12" max="12" width="12.5703125" customWidth="1"/>
    <col min="13" max="14" width="11.5703125" customWidth="1"/>
    <col min="261" max="261" width="18.140625" customWidth="1"/>
    <col min="262" max="262" width="17.85546875" customWidth="1"/>
    <col min="263" max="266" width="13.140625" customWidth="1"/>
    <col min="267" max="270" width="11.5703125" customWidth="1"/>
    <col min="517" max="517" width="18.140625" customWidth="1"/>
    <col min="518" max="518" width="17.85546875" customWidth="1"/>
    <col min="519" max="522" width="13.140625" customWidth="1"/>
    <col min="523" max="526" width="11.5703125" customWidth="1"/>
    <col min="773" max="773" width="18.140625" customWidth="1"/>
    <col min="774" max="774" width="17.85546875" customWidth="1"/>
    <col min="775" max="778" width="13.140625" customWidth="1"/>
    <col min="779" max="782" width="11.5703125" customWidth="1"/>
    <col min="1029" max="1029" width="18.140625" customWidth="1"/>
    <col min="1030" max="1030" width="17.85546875" customWidth="1"/>
    <col min="1031" max="1034" width="13.140625" customWidth="1"/>
    <col min="1035" max="1038" width="11.5703125" customWidth="1"/>
    <col min="1285" max="1285" width="18.140625" customWidth="1"/>
    <col min="1286" max="1286" width="17.85546875" customWidth="1"/>
    <col min="1287" max="1290" width="13.140625" customWidth="1"/>
    <col min="1291" max="1294" width="11.5703125" customWidth="1"/>
    <col min="1541" max="1541" width="18.140625" customWidth="1"/>
    <col min="1542" max="1542" width="17.85546875" customWidth="1"/>
    <col min="1543" max="1546" width="13.140625" customWidth="1"/>
    <col min="1547" max="1550" width="11.5703125" customWidth="1"/>
    <col min="1797" max="1797" width="18.140625" customWidth="1"/>
    <col min="1798" max="1798" width="17.85546875" customWidth="1"/>
    <col min="1799" max="1802" width="13.140625" customWidth="1"/>
    <col min="1803" max="1806" width="11.5703125" customWidth="1"/>
    <col min="2053" max="2053" width="18.140625" customWidth="1"/>
    <col min="2054" max="2054" width="17.85546875" customWidth="1"/>
    <col min="2055" max="2058" width="13.140625" customWidth="1"/>
    <col min="2059" max="2062" width="11.5703125" customWidth="1"/>
    <col min="2309" max="2309" width="18.140625" customWidth="1"/>
    <col min="2310" max="2310" width="17.85546875" customWidth="1"/>
    <col min="2311" max="2314" width="13.140625" customWidth="1"/>
    <col min="2315" max="2318" width="11.5703125" customWidth="1"/>
    <col min="2565" max="2565" width="18.140625" customWidth="1"/>
    <col min="2566" max="2566" width="17.85546875" customWidth="1"/>
    <col min="2567" max="2570" width="13.140625" customWidth="1"/>
    <col min="2571" max="2574" width="11.5703125" customWidth="1"/>
    <col min="2821" max="2821" width="18.140625" customWidth="1"/>
    <col min="2822" max="2822" width="17.85546875" customWidth="1"/>
    <col min="2823" max="2826" width="13.140625" customWidth="1"/>
    <col min="2827" max="2830" width="11.5703125" customWidth="1"/>
    <col min="3077" max="3077" width="18.140625" customWidth="1"/>
    <col min="3078" max="3078" width="17.85546875" customWidth="1"/>
    <col min="3079" max="3082" width="13.140625" customWidth="1"/>
    <col min="3083" max="3086" width="11.5703125" customWidth="1"/>
    <col min="3333" max="3333" width="18.140625" customWidth="1"/>
    <col min="3334" max="3334" width="17.85546875" customWidth="1"/>
    <col min="3335" max="3338" width="13.140625" customWidth="1"/>
    <col min="3339" max="3342" width="11.5703125" customWidth="1"/>
    <col min="3589" max="3589" width="18.140625" customWidth="1"/>
    <col min="3590" max="3590" width="17.85546875" customWidth="1"/>
    <col min="3591" max="3594" width="13.140625" customWidth="1"/>
    <col min="3595" max="3598" width="11.5703125" customWidth="1"/>
    <col min="3845" max="3845" width="18.140625" customWidth="1"/>
    <col min="3846" max="3846" width="17.85546875" customWidth="1"/>
    <col min="3847" max="3850" width="13.140625" customWidth="1"/>
    <col min="3851" max="3854" width="11.5703125" customWidth="1"/>
    <col min="4101" max="4101" width="18.140625" customWidth="1"/>
    <col min="4102" max="4102" width="17.85546875" customWidth="1"/>
    <col min="4103" max="4106" width="13.140625" customWidth="1"/>
    <col min="4107" max="4110" width="11.5703125" customWidth="1"/>
    <col min="4357" max="4357" width="18.140625" customWidth="1"/>
    <col min="4358" max="4358" width="17.85546875" customWidth="1"/>
    <col min="4359" max="4362" width="13.140625" customWidth="1"/>
    <col min="4363" max="4366" width="11.5703125" customWidth="1"/>
    <col min="4613" max="4613" width="18.140625" customWidth="1"/>
    <col min="4614" max="4614" width="17.85546875" customWidth="1"/>
    <col min="4615" max="4618" width="13.140625" customWidth="1"/>
    <col min="4619" max="4622" width="11.5703125" customWidth="1"/>
    <col min="4869" max="4869" width="18.140625" customWidth="1"/>
    <col min="4870" max="4870" width="17.85546875" customWidth="1"/>
    <col min="4871" max="4874" width="13.140625" customWidth="1"/>
    <col min="4875" max="4878" width="11.5703125" customWidth="1"/>
    <col min="5125" max="5125" width="18.140625" customWidth="1"/>
    <col min="5126" max="5126" width="17.85546875" customWidth="1"/>
    <col min="5127" max="5130" width="13.140625" customWidth="1"/>
    <col min="5131" max="5134" width="11.5703125" customWidth="1"/>
    <col min="5381" max="5381" width="18.140625" customWidth="1"/>
    <col min="5382" max="5382" width="17.85546875" customWidth="1"/>
    <col min="5383" max="5386" width="13.140625" customWidth="1"/>
    <col min="5387" max="5390" width="11.5703125" customWidth="1"/>
    <col min="5637" max="5637" width="18.140625" customWidth="1"/>
    <col min="5638" max="5638" width="17.85546875" customWidth="1"/>
    <col min="5639" max="5642" width="13.140625" customWidth="1"/>
    <col min="5643" max="5646" width="11.5703125" customWidth="1"/>
    <col min="5893" max="5893" width="18.140625" customWidth="1"/>
    <col min="5894" max="5894" width="17.85546875" customWidth="1"/>
    <col min="5895" max="5898" width="13.140625" customWidth="1"/>
    <col min="5899" max="5902" width="11.5703125" customWidth="1"/>
    <col min="6149" max="6149" width="18.140625" customWidth="1"/>
    <col min="6150" max="6150" width="17.85546875" customWidth="1"/>
    <col min="6151" max="6154" width="13.140625" customWidth="1"/>
    <col min="6155" max="6158" width="11.5703125" customWidth="1"/>
    <col min="6405" max="6405" width="18.140625" customWidth="1"/>
    <col min="6406" max="6406" width="17.85546875" customWidth="1"/>
    <col min="6407" max="6410" width="13.140625" customWidth="1"/>
    <col min="6411" max="6414" width="11.5703125" customWidth="1"/>
    <col min="6661" max="6661" width="18.140625" customWidth="1"/>
    <col min="6662" max="6662" width="17.85546875" customWidth="1"/>
    <col min="6663" max="6666" width="13.140625" customWidth="1"/>
    <col min="6667" max="6670" width="11.5703125" customWidth="1"/>
    <col min="6917" max="6917" width="18.140625" customWidth="1"/>
    <col min="6918" max="6918" width="17.85546875" customWidth="1"/>
    <col min="6919" max="6922" width="13.140625" customWidth="1"/>
    <col min="6923" max="6926" width="11.5703125" customWidth="1"/>
    <col min="7173" max="7173" width="18.140625" customWidth="1"/>
    <col min="7174" max="7174" width="17.85546875" customWidth="1"/>
    <col min="7175" max="7178" width="13.140625" customWidth="1"/>
    <col min="7179" max="7182" width="11.5703125" customWidth="1"/>
    <col min="7429" max="7429" width="18.140625" customWidth="1"/>
    <col min="7430" max="7430" width="17.85546875" customWidth="1"/>
    <col min="7431" max="7434" width="13.140625" customWidth="1"/>
    <col min="7435" max="7438" width="11.5703125" customWidth="1"/>
    <col min="7685" max="7685" width="18.140625" customWidth="1"/>
    <col min="7686" max="7686" width="17.85546875" customWidth="1"/>
    <col min="7687" max="7690" width="13.140625" customWidth="1"/>
    <col min="7691" max="7694" width="11.5703125" customWidth="1"/>
    <col min="7941" max="7941" width="18.140625" customWidth="1"/>
    <col min="7942" max="7942" width="17.85546875" customWidth="1"/>
    <col min="7943" max="7946" width="13.140625" customWidth="1"/>
    <col min="7947" max="7950" width="11.5703125" customWidth="1"/>
    <col min="8197" max="8197" width="18.140625" customWidth="1"/>
    <col min="8198" max="8198" width="17.85546875" customWidth="1"/>
    <col min="8199" max="8202" width="13.140625" customWidth="1"/>
    <col min="8203" max="8206" width="11.5703125" customWidth="1"/>
    <col min="8453" max="8453" width="18.140625" customWidth="1"/>
    <col min="8454" max="8454" width="17.85546875" customWidth="1"/>
    <col min="8455" max="8458" width="13.140625" customWidth="1"/>
    <col min="8459" max="8462" width="11.5703125" customWidth="1"/>
    <col min="8709" max="8709" width="18.140625" customWidth="1"/>
    <col min="8710" max="8710" width="17.85546875" customWidth="1"/>
    <col min="8711" max="8714" width="13.140625" customWidth="1"/>
    <col min="8715" max="8718" width="11.5703125" customWidth="1"/>
    <col min="8965" max="8965" width="18.140625" customWidth="1"/>
    <col min="8966" max="8966" width="17.85546875" customWidth="1"/>
    <col min="8967" max="8970" width="13.140625" customWidth="1"/>
    <col min="8971" max="8974" width="11.5703125" customWidth="1"/>
    <col min="9221" max="9221" width="18.140625" customWidth="1"/>
    <col min="9222" max="9222" width="17.85546875" customWidth="1"/>
    <col min="9223" max="9226" width="13.140625" customWidth="1"/>
    <col min="9227" max="9230" width="11.5703125" customWidth="1"/>
    <col min="9477" max="9477" width="18.140625" customWidth="1"/>
    <col min="9478" max="9478" width="17.85546875" customWidth="1"/>
    <col min="9479" max="9482" width="13.140625" customWidth="1"/>
    <col min="9483" max="9486" width="11.5703125" customWidth="1"/>
    <col min="9733" max="9733" width="18.140625" customWidth="1"/>
    <col min="9734" max="9734" width="17.85546875" customWidth="1"/>
    <col min="9735" max="9738" width="13.140625" customWidth="1"/>
    <col min="9739" max="9742" width="11.5703125" customWidth="1"/>
    <col min="9989" max="9989" width="18.140625" customWidth="1"/>
    <col min="9990" max="9990" width="17.85546875" customWidth="1"/>
    <col min="9991" max="9994" width="13.140625" customWidth="1"/>
    <col min="9995" max="9998" width="11.5703125" customWidth="1"/>
    <col min="10245" max="10245" width="18.140625" customWidth="1"/>
    <col min="10246" max="10246" width="17.85546875" customWidth="1"/>
    <col min="10247" max="10250" width="13.140625" customWidth="1"/>
    <col min="10251" max="10254" width="11.5703125" customWidth="1"/>
    <col min="10501" max="10501" width="18.140625" customWidth="1"/>
    <col min="10502" max="10502" width="17.85546875" customWidth="1"/>
    <col min="10503" max="10506" width="13.140625" customWidth="1"/>
    <col min="10507" max="10510" width="11.5703125" customWidth="1"/>
    <col min="10757" max="10757" width="18.140625" customWidth="1"/>
    <col min="10758" max="10758" width="17.85546875" customWidth="1"/>
    <col min="10759" max="10762" width="13.140625" customWidth="1"/>
    <col min="10763" max="10766" width="11.5703125" customWidth="1"/>
    <col min="11013" max="11013" width="18.140625" customWidth="1"/>
    <col min="11014" max="11014" width="17.85546875" customWidth="1"/>
    <col min="11015" max="11018" width="13.140625" customWidth="1"/>
    <col min="11019" max="11022" width="11.5703125" customWidth="1"/>
    <col min="11269" max="11269" width="18.140625" customWidth="1"/>
    <col min="11270" max="11270" width="17.85546875" customWidth="1"/>
    <col min="11271" max="11274" width="13.140625" customWidth="1"/>
    <col min="11275" max="11278" width="11.5703125" customWidth="1"/>
    <col min="11525" max="11525" width="18.140625" customWidth="1"/>
    <col min="11526" max="11526" width="17.85546875" customWidth="1"/>
    <col min="11527" max="11530" width="13.140625" customWidth="1"/>
    <col min="11531" max="11534" width="11.5703125" customWidth="1"/>
    <col min="11781" max="11781" width="18.140625" customWidth="1"/>
    <col min="11782" max="11782" width="17.85546875" customWidth="1"/>
    <col min="11783" max="11786" width="13.140625" customWidth="1"/>
    <col min="11787" max="11790" width="11.5703125" customWidth="1"/>
    <col min="12037" max="12037" width="18.140625" customWidth="1"/>
    <col min="12038" max="12038" width="17.85546875" customWidth="1"/>
    <col min="12039" max="12042" width="13.140625" customWidth="1"/>
    <col min="12043" max="12046" width="11.5703125" customWidth="1"/>
    <col min="12293" max="12293" width="18.140625" customWidth="1"/>
    <col min="12294" max="12294" width="17.85546875" customWidth="1"/>
    <col min="12295" max="12298" width="13.140625" customWidth="1"/>
    <col min="12299" max="12302" width="11.5703125" customWidth="1"/>
    <col min="12549" max="12549" width="18.140625" customWidth="1"/>
    <col min="12550" max="12550" width="17.85546875" customWidth="1"/>
    <col min="12551" max="12554" width="13.140625" customWidth="1"/>
    <col min="12555" max="12558" width="11.5703125" customWidth="1"/>
    <col min="12805" max="12805" width="18.140625" customWidth="1"/>
    <col min="12806" max="12806" width="17.85546875" customWidth="1"/>
    <col min="12807" max="12810" width="13.140625" customWidth="1"/>
    <col min="12811" max="12814" width="11.5703125" customWidth="1"/>
    <col min="13061" max="13061" width="18.140625" customWidth="1"/>
    <col min="13062" max="13062" width="17.85546875" customWidth="1"/>
    <col min="13063" max="13066" width="13.140625" customWidth="1"/>
    <col min="13067" max="13070" width="11.5703125" customWidth="1"/>
    <col min="13317" max="13317" width="18.140625" customWidth="1"/>
    <col min="13318" max="13318" width="17.85546875" customWidth="1"/>
    <col min="13319" max="13322" width="13.140625" customWidth="1"/>
    <col min="13323" max="13326" width="11.5703125" customWidth="1"/>
    <col min="13573" max="13573" width="18.140625" customWidth="1"/>
    <col min="13574" max="13574" width="17.85546875" customWidth="1"/>
    <col min="13575" max="13578" width="13.140625" customWidth="1"/>
    <col min="13579" max="13582" width="11.5703125" customWidth="1"/>
    <col min="13829" max="13829" width="18.140625" customWidth="1"/>
    <col min="13830" max="13830" width="17.85546875" customWidth="1"/>
    <col min="13831" max="13834" width="13.140625" customWidth="1"/>
    <col min="13835" max="13838" width="11.5703125" customWidth="1"/>
    <col min="14085" max="14085" width="18.140625" customWidth="1"/>
    <col min="14086" max="14086" width="17.85546875" customWidth="1"/>
    <col min="14087" max="14090" width="13.140625" customWidth="1"/>
    <col min="14091" max="14094" width="11.5703125" customWidth="1"/>
    <col min="14341" max="14341" width="18.140625" customWidth="1"/>
    <col min="14342" max="14342" width="17.85546875" customWidth="1"/>
    <col min="14343" max="14346" width="13.140625" customWidth="1"/>
    <col min="14347" max="14350" width="11.5703125" customWidth="1"/>
    <col min="14597" max="14597" width="18.140625" customWidth="1"/>
    <col min="14598" max="14598" width="17.85546875" customWidth="1"/>
    <col min="14599" max="14602" width="13.140625" customWidth="1"/>
    <col min="14603" max="14606" width="11.5703125" customWidth="1"/>
    <col min="14853" max="14853" width="18.140625" customWidth="1"/>
    <col min="14854" max="14854" width="17.85546875" customWidth="1"/>
    <col min="14855" max="14858" width="13.140625" customWidth="1"/>
    <col min="14859" max="14862" width="11.5703125" customWidth="1"/>
    <col min="15109" max="15109" width="18.140625" customWidth="1"/>
    <col min="15110" max="15110" width="17.85546875" customWidth="1"/>
    <col min="15111" max="15114" width="13.140625" customWidth="1"/>
    <col min="15115" max="15118" width="11.5703125" customWidth="1"/>
    <col min="15365" max="15365" width="18.140625" customWidth="1"/>
    <col min="15366" max="15366" width="17.85546875" customWidth="1"/>
    <col min="15367" max="15370" width="13.140625" customWidth="1"/>
    <col min="15371" max="15374" width="11.5703125" customWidth="1"/>
    <col min="15621" max="15621" width="18.140625" customWidth="1"/>
    <col min="15622" max="15622" width="17.85546875" customWidth="1"/>
    <col min="15623" max="15626" width="13.140625" customWidth="1"/>
    <col min="15627" max="15630" width="11.5703125" customWidth="1"/>
    <col min="15877" max="15877" width="18.140625" customWidth="1"/>
    <col min="15878" max="15878" width="17.85546875" customWidth="1"/>
    <col min="15879" max="15882" width="13.140625" customWidth="1"/>
    <col min="15883" max="15886" width="11.5703125" customWidth="1"/>
    <col min="16133" max="16133" width="18.140625" customWidth="1"/>
    <col min="16134" max="16134" width="17.85546875" customWidth="1"/>
    <col min="16135" max="16138" width="13.140625" customWidth="1"/>
    <col min="16139" max="16142" width="11.5703125" customWidth="1"/>
  </cols>
  <sheetData>
    <row r="2" spans="1:14" x14ac:dyDescent="0.2">
      <c r="A2" s="10" t="s">
        <v>291</v>
      </c>
    </row>
    <row r="3" spans="1:14" x14ac:dyDescent="0.2">
      <c r="A3" s="2"/>
      <c r="B3" s="32">
        <v>2002</v>
      </c>
      <c r="C3" s="32">
        <v>2004</v>
      </c>
      <c r="D3" s="141">
        <v>2006</v>
      </c>
      <c r="E3" s="141">
        <v>2008</v>
      </c>
      <c r="F3" s="141">
        <v>2010</v>
      </c>
      <c r="G3" s="141">
        <v>2012</v>
      </c>
      <c r="H3" s="168">
        <v>2014</v>
      </c>
      <c r="I3" s="185">
        <v>2016</v>
      </c>
      <c r="J3" s="89"/>
      <c r="K3" s="89"/>
      <c r="L3" s="148"/>
      <c r="M3" s="148"/>
      <c r="N3" s="10"/>
    </row>
    <row r="4" spans="1:14" ht="15" x14ac:dyDescent="0.2">
      <c r="A4" s="2" t="s">
        <v>140</v>
      </c>
      <c r="B4" s="91">
        <v>206.25351683934872</v>
      </c>
      <c r="C4" s="91">
        <v>322.45371650367224</v>
      </c>
      <c r="D4" s="91">
        <v>443.07</v>
      </c>
      <c r="E4" s="33">
        <v>467.7</v>
      </c>
      <c r="F4" s="48">
        <v>411.18415204236936</v>
      </c>
      <c r="G4" s="48">
        <v>427.47135562804692</v>
      </c>
      <c r="H4" s="48">
        <v>491.30258689177799</v>
      </c>
      <c r="I4" s="48">
        <v>516.03380041412674</v>
      </c>
      <c r="J4" s="177"/>
      <c r="K4" s="149"/>
      <c r="M4" s="5"/>
      <c r="N4" s="46"/>
    </row>
    <row r="5" spans="1:14" ht="15" x14ac:dyDescent="0.2">
      <c r="A5" s="2" t="s">
        <v>141</v>
      </c>
      <c r="B5" s="91">
        <v>83.466103477028128</v>
      </c>
      <c r="C5" s="91">
        <v>133.41649794488353</v>
      </c>
      <c r="D5" s="91">
        <v>115.05</v>
      </c>
      <c r="E5" s="33">
        <v>174.2</v>
      </c>
      <c r="F5" s="48">
        <v>191.67889482848042</v>
      </c>
      <c r="G5" s="48">
        <v>168.10654874135838</v>
      </c>
      <c r="H5" s="48">
        <v>179.78757821455858</v>
      </c>
      <c r="I5" s="48">
        <v>206.2349088144328</v>
      </c>
      <c r="J5" s="177"/>
      <c r="K5" s="149"/>
      <c r="L5" s="5"/>
    </row>
    <row r="6" spans="1:14" ht="15" x14ac:dyDescent="0.2">
      <c r="A6" s="2" t="s">
        <v>142</v>
      </c>
      <c r="B6" s="91">
        <v>32.549380311108031</v>
      </c>
      <c r="C6" s="91">
        <v>36.129785551444172</v>
      </c>
      <c r="D6" s="91">
        <v>42.5</v>
      </c>
      <c r="E6" s="33">
        <v>107.8</v>
      </c>
      <c r="F6" s="48">
        <v>105.24777083475641</v>
      </c>
      <c r="G6" s="48">
        <v>68.813806857670301</v>
      </c>
      <c r="H6" s="48">
        <v>59.022277108599489</v>
      </c>
      <c r="I6" s="48">
        <v>26.519170946860449</v>
      </c>
      <c r="J6" s="177"/>
      <c r="K6" s="149"/>
      <c r="L6" s="92"/>
    </row>
    <row r="7" spans="1:14" ht="15" x14ac:dyDescent="0.2">
      <c r="A7" s="2" t="s">
        <v>18</v>
      </c>
      <c r="B7" s="210">
        <v>322.2690006274849</v>
      </c>
      <c r="C7" s="210">
        <v>491.99999999999994</v>
      </c>
      <c r="D7" s="210">
        <v>600.62</v>
      </c>
      <c r="E7" s="210">
        <v>749.69999999999993</v>
      </c>
      <c r="F7" s="211">
        <v>708.11081770560622</v>
      </c>
      <c r="G7" s="212">
        <v>664.39171122707569</v>
      </c>
      <c r="H7" s="212">
        <v>730.1124422149361</v>
      </c>
      <c r="I7" s="212">
        <v>748.78788017542001</v>
      </c>
      <c r="J7" s="177"/>
      <c r="K7" s="149"/>
    </row>
    <row r="8" spans="1:14" x14ac:dyDescent="0.2">
      <c r="D8" s="5"/>
      <c r="E8" s="115"/>
      <c r="F8" s="5"/>
      <c r="G8" s="46"/>
      <c r="H8" s="5"/>
      <c r="I8" s="5"/>
      <c r="K8" s="149"/>
    </row>
    <row r="22" spans="1:13" x14ac:dyDescent="0.2">
      <c r="J22" s="5"/>
      <c r="K22" s="5"/>
      <c r="L22" s="5"/>
      <c r="M22" s="5"/>
    </row>
    <row r="23" spans="1:13" x14ac:dyDescent="0.2">
      <c r="J23" s="5"/>
      <c r="K23" s="5"/>
      <c r="L23" s="5"/>
      <c r="M23" s="5"/>
    </row>
    <row r="24" spans="1:13" ht="18" x14ac:dyDescent="0.25">
      <c r="A24" s="49"/>
      <c r="J24" s="5"/>
      <c r="K24" s="5"/>
      <c r="L24" s="5"/>
      <c r="M24" s="5"/>
    </row>
    <row r="25" spans="1:13" x14ac:dyDescent="0.2">
      <c r="J25" s="5"/>
      <c r="K25" s="5"/>
      <c r="L25" s="5"/>
      <c r="M25" s="5"/>
    </row>
    <row r="26" spans="1:13" x14ac:dyDescent="0.2">
      <c r="A26" s="2"/>
      <c r="B26" s="32"/>
      <c r="C26" s="32"/>
      <c r="D26" s="32"/>
      <c r="E26" s="32"/>
      <c r="F26" s="32"/>
      <c r="J26" s="5"/>
      <c r="K26" s="5"/>
      <c r="L26" s="5"/>
    </row>
    <row r="27" spans="1:13" x14ac:dyDescent="0.2">
      <c r="A27" s="2"/>
      <c r="B27" s="32"/>
      <c r="C27" s="32"/>
      <c r="D27" s="32"/>
      <c r="E27" s="32"/>
      <c r="F27" s="32"/>
      <c r="J27" s="5"/>
      <c r="K27" s="5"/>
      <c r="L27" s="5"/>
    </row>
    <row r="28" spans="1:13" x14ac:dyDescent="0.2">
      <c r="A28" s="2"/>
      <c r="B28" s="32"/>
      <c r="C28" s="32"/>
      <c r="D28" s="32"/>
      <c r="E28" s="32"/>
      <c r="F28" s="32"/>
      <c r="J28" s="5"/>
      <c r="K28" s="6"/>
      <c r="L28" s="5"/>
    </row>
    <row r="29" spans="1:13" x14ac:dyDescent="0.2">
      <c r="A29" s="2"/>
      <c r="B29" s="33"/>
      <c r="C29" s="33"/>
      <c r="D29" s="33"/>
      <c r="E29" s="33"/>
      <c r="F29" s="33"/>
      <c r="J29" s="5"/>
      <c r="K29" s="5"/>
      <c r="L29" s="5"/>
    </row>
    <row r="30" spans="1:13" x14ac:dyDescent="0.2">
      <c r="K30" s="5"/>
      <c r="L30" s="5"/>
    </row>
    <row r="31" spans="1:13" x14ac:dyDescent="0.2">
      <c r="K31" s="5"/>
      <c r="L31" s="5"/>
    </row>
    <row r="32" spans="1:13" s="32" customFormat="1" x14ac:dyDescent="0.2">
      <c r="K32" s="47"/>
      <c r="L32" s="5"/>
    </row>
    <row r="33" spans="11:12" x14ac:dyDescent="0.2">
      <c r="K33" s="5"/>
      <c r="L33" s="5"/>
    </row>
    <row r="34" spans="11:12" x14ac:dyDescent="0.2">
      <c r="K34" s="5"/>
      <c r="L34" s="5"/>
    </row>
    <row r="35" spans="11:12" s="164" customFormat="1" x14ac:dyDescent="0.2">
      <c r="K35" s="5"/>
      <c r="L35" s="5"/>
    </row>
    <row r="36" spans="11:12" x14ac:dyDescent="0.2">
      <c r="K36" s="5"/>
      <c r="L36" s="5"/>
    </row>
    <row r="44" spans="11:12" x14ac:dyDescent="0.2">
      <c r="K44" s="89"/>
    </row>
    <row r="45" spans="11:12" x14ac:dyDescent="0.2">
      <c r="K45" s="57"/>
    </row>
    <row r="46" spans="11:12" x14ac:dyDescent="0.2">
      <c r="K46" s="56"/>
    </row>
    <row r="47" spans="11:12" x14ac:dyDescent="0.2">
      <c r="K47" s="56"/>
    </row>
    <row r="48" spans="11:12" x14ac:dyDescent="0.2">
      <c r="K48" s="56"/>
    </row>
    <row r="49" spans="11:11" x14ac:dyDescent="0.2">
      <c r="K49" s="90"/>
    </row>
    <row r="50" spans="11:11" x14ac:dyDescent="0.2">
      <c r="K50" s="90"/>
    </row>
  </sheetData>
  <pageMargins left="0.7" right="0.7" top="0.75" bottom="0.75" header="0.3" footer="0.3"/>
  <pageSetup paperSize="9" orientation="portrait"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770AA-85A3-43EF-A37B-BA89FB63A3CB}">
  <sheetPr>
    <tabColor theme="6"/>
  </sheetPr>
  <dimension ref="B1:K30"/>
  <sheetViews>
    <sheetView workbookViewId="0">
      <selection activeCell="F8" sqref="F8"/>
    </sheetView>
  </sheetViews>
  <sheetFormatPr defaultRowHeight="12.75" x14ac:dyDescent="0.2"/>
  <cols>
    <col min="2" max="2" width="18.140625" customWidth="1"/>
  </cols>
  <sheetData>
    <row r="1" spans="2:11" s="164" customFormat="1" x14ac:dyDescent="0.2"/>
    <row r="2" spans="2:11" x14ac:dyDescent="0.2">
      <c r="B2" s="10" t="s">
        <v>199</v>
      </c>
    </row>
    <row r="3" spans="2:11" x14ac:dyDescent="0.2">
      <c r="B3" s="2"/>
      <c r="C3" s="32">
        <v>2006</v>
      </c>
      <c r="D3" s="32">
        <v>2016</v>
      </c>
      <c r="E3" s="33"/>
      <c r="F3" s="33"/>
      <c r="G3" s="33"/>
      <c r="I3" s="164"/>
      <c r="J3" s="164"/>
      <c r="K3" s="5"/>
    </row>
    <row r="4" spans="2:11" ht="15" x14ac:dyDescent="0.2">
      <c r="B4" s="2" t="s">
        <v>140</v>
      </c>
      <c r="C4" s="149">
        <v>0.73768772268655725</v>
      </c>
      <c r="D4" s="171">
        <v>0.68915885803765209</v>
      </c>
      <c r="E4" s="33"/>
      <c r="F4" s="33"/>
      <c r="G4" s="33"/>
      <c r="I4" s="164"/>
      <c r="J4" s="164"/>
      <c r="K4" s="5"/>
    </row>
    <row r="5" spans="2:11" ht="15" x14ac:dyDescent="0.2">
      <c r="B5" s="2" t="s">
        <v>141</v>
      </c>
      <c r="C5" s="149">
        <v>0.19155206286836934</v>
      </c>
      <c r="D5" s="171">
        <v>0.27542500923775332</v>
      </c>
      <c r="E5" s="50"/>
      <c r="F5" s="209"/>
      <c r="G5" s="201"/>
      <c r="H5" s="32"/>
      <c r="I5" s="168"/>
      <c r="J5" s="185"/>
      <c r="K5" s="47"/>
    </row>
    <row r="6" spans="2:11" ht="15" x14ac:dyDescent="0.2">
      <c r="B6" s="2" t="s">
        <v>142</v>
      </c>
      <c r="C6" s="149">
        <v>7.0760214445073424E-2</v>
      </c>
      <c r="D6" s="171">
        <v>3.5416132724594512E-2</v>
      </c>
      <c r="E6" s="51"/>
      <c r="F6" s="51"/>
      <c r="G6" s="51"/>
      <c r="I6" s="164"/>
      <c r="J6" s="164"/>
      <c r="K6" s="5"/>
    </row>
    <row r="7" spans="2:11" ht="15" x14ac:dyDescent="0.2">
      <c r="B7" s="52" t="s">
        <v>129</v>
      </c>
      <c r="C7" s="129">
        <v>1</v>
      </c>
      <c r="D7" s="129">
        <v>1</v>
      </c>
      <c r="E7" s="53"/>
      <c r="F7" s="53"/>
      <c r="G7" s="54"/>
      <c r="I7" s="164"/>
      <c r="J7" s="164"/>
      <c r="K7" s="5"/>
    </row>
    <row r="8" spans="2:11" ht="15" x14ac:dyDescent="0.2">
      <c r="B8" s="52"/>
      <c r="C8" s="129"/>
      <c r="D8" s="129"/>
      <c r="E8" s="53"/>
      <c r="F8" s="53"/>
      <c r="G8" s="54"/>
      <c r="H8" s="164"/>
      <c r="I8" s="164"/>
      <c r="J8" s="164"/>
      <c r="K8" s="5"/>
    </row>
    <row r="9" spans="2:11" x14ac:dyDescent="0.2">
      <c r="B9" s="309"/>
      <c r="C9" s="51"/>
      <c r="D9" s="51"/>
      <c r="E9" s="51"/>
      <c r="F9" s="51"/>
      <c r="G9" s="51"/>
      <c r="I9" s="164"/>
      <c r="J9" s="164"/>
    </row>
    <row r="10" spans="2:11" x14ac:dyDescent="0.2">
      <c r="B10" s="52"/>
      <c r="C10" s="50"/>
      <c r="D10" s="50"/>
      <c r="E10" s="50"/>
      <c r="F10" s="50"/>
      <c r="G10" s="50"/>
      <c r="I10" s="164"/>
      <c r="J10" s="164"/>
    </row>
    <row r="11" spans="2:11" x14ac:dyDescent="0.2">
      <c r="B11" s="52"/>
      <c r="C11" s="51"/>
      <c r="D11" s="51"/>
      <c r="E11" s="51"/>
      <c r="F11" s="51"/>
      <c r="G11" s="51"/>
      <c r="I11" s="164"/>
      <c r="J11" s="164"/>
    </row>
    <row r="12" spans="2:11" x14ac:dyDescent="0.2">
      <c r="B12" s="52"/>
      <c r="C12" s="51"/>
      <c r="D12" s="53"/>
      <c r="E12" s="53"/>
      <c r="F12" s="53"/>
      <c r="G12" s="53"/>
      <c r="I12" s="164"/>
      <c r="J12" s="164"/>
    </row>
    <row r="13" spans="2:11" x14ac:dyDescent="0.2">
      <c r="B13" s="55"/>
      <c r="C13" s="55"/>
      <c r="D13" s="55"/>
      <c r="E13" s="55"/>
      <c r="F13" s="55"/>
      <c r="G13" s="55"/>
      <c r="I13" s="164"/>
      <c r="J13" s="164"/>
    </row>
    <row r="14" spans="2:11" x14ac:dyDescent="0.2">
      <c r="I14" s="164"/>
      <c r="J14" s="164"/>
    </row>
    <row r="15" spans="2:11" x14ac:dyDescent="0.2">
      <c r="I15" s="164"/>
      <c r="J15" s="164"/>
    </row>
    <row r="16" spans="2:11" x14ac:dyDescent="0.2">
      <c r="B16" s="32"/>
      <c r="D16" s="32"/>
      <c r="F16" s="32"/>
      <c r="H16" s="32"/>
      <c r="I16" s="168"/>
      <c r="J16" s="185"/>
      <c r="K16" s="106"/>
    </row>
    <row r="17" spans="2:11" x14ac:dyDescent="0.2">
      <c r="B17" s="56"/>
      <c r="D17" s="56"/>
      <c r="F17" s="56"/>
      <c r="H17" s="57"/>
      <c r="I17" s="57"/>
      <c r="J17" s="57"/>
      <c r="K17" s="57"/>
    </row>
    <row r="18" spans="2:11" x14ac:dyDescent="0.2">
      <c r="B18" s="56"/>
      <c r="D18" s="56"/>
      <c r="F18" s="56"/>
      <c r="H18" s="56"/>
      <c r="I18" s="56"/>
      <c r="J18" s="56"/>
      <c r="K18" s="56"/>
    </row>
    <row r="19" spans="2:11" x14ac:dyDescent="0.2">
      <c r="B19" s="56"/>
      <c r="D19" s="56"/>
      <c r="F19" s="56"/>
      <c r="H19" s="56"/>
      <c r="I19" s="56"/>
      <c r="J19" s="56"/>
      <c r="K19" s="56"/>
    </row>
    <row r="20" spans="2:11" x14ac:dyDescent="0.2">
      <c r="B20" s="56"/>
      <c r="D20" s="56"/>
      <c r="F20" s="56"/>
      <c r="H20" s="56"/>
      <c r="I20" s="56"/>
      <c r="J20" s="56"/>
      <c r="K20" s="56"/>
    </row>
    <row r="21" spans="2:11" x14ac:dyDescent="0.2">
      <c r="B21" s="33"/>
      <c r="D21" s="33"/>
      <c r="F21" s="33"/>
      <c r="H21" s="33"/>
      <c r="I21" s="107"/>
      <c r="J21" s="107"/>
      <c r="K21" s="107"/>
    </row>
    <row r="22" spans="2:11" x14ac:dyDescent="0.2">
      <c r="B22" s="33"/>
      <c r="D22" s="33"/>
      <c r="F22" s="33"/>
      <c r="H22" s="33"/>
      <c r="I22" s="107"/>
      <c r="J22" s="107"/>
      <c r="K22" s="107"/>
    </row>
    <row r="23" spans="2:11" x14ac:dyDescent="0.2">
      <c r="I23" s="164"/>
      <c r="J23" s="164"/>
    </row>
    <row r="24" spans="2:11" x14ac:dyDescent="0.2">
      <c r="B24" s="55"/>
      <c r="C24" s="55"/>
      <c r="D24" s="55"/>
      <c r="E24" s="55"/>
      <c r="F24" s="55"/>
      <c r="G24" s="55"/>
      <c r="I24" s="164"/>
      <c r="J24" s="164"/>
    </row>
    <row r="25" spans="2:11" x14ac:dyDescent="0.2">
      <c r="B25" s="52"/>
      <c r="C25" s="50"/>
      <c r="D25" s="50"/>
      <c r="E25" s="50"/>
      <c r="F25" s="50"/>
      <c r="G25" s="50"/>
      <c r="I25" s="164"/>
      <c r="J25" s="164"/>
    </row>
    <row r="26" spans="2:11" x14ac:dyDescent="0.2">
      <c r="B26" s="52"/>
      <c r="C26" s="58"/>
      <c r="D26" s="58"/>
      <c r="E26" s="58"/>
      <c r="F26" s="58"/>
      <c r="G26" s="58"/>
      <c r="I26" s="164"/>
      <c r="J26" s="164"/>
    </row>
    <row r="27" spans="2:11" x14ac:dyDescent="0.2">
      <c r="B27" s="52"/>
      <c r="C27" s="58"/>
      <c r="D27" s="58"/>
      <c r="E27" s="58"/>
      <c r="F27" s="58"/>
      <c r="G27" s="58"/>
      <c r="I27" s="164"/>
      <c r="J27" s="164"/>
    </row>
    <row r="28" spans="2:11" x14ac:dyDescent="0.2">
      <c r="B28" s="52"/>
      <c r="C28" s="58"/>
      <c r="D28" s="58"/>
      <c r="E28" s="58"/>
      <c r="F28" s="58"/>
      <c r="G28" s="58"/>
      <c r="I28" s="164"/>
      <c r="J28" s="164"/>
    </row>
    <row r="29" spans="2:11" x14ac:dyDescent="0.2">
      <c r="B29" s="55"/>
      <c r="C29" s="55"/>
      <c r="D29" s="55"/>
      <c r="E29" s="55"/>
      <c r="F29" s="55"/>
      <c r="G29" s="55"/>
      <c r="I29" s="164"/>
      <c r="J29" s="164"/>
    </row>
    <row r="30" spans="2:11" x14ac:dyDescent="0.2">
      <c r="B30" s="55"/>
      <c r="C30" s="55"/>
      <c r="D30" s="55"/>
      <c r="E30" s="55"/>
      <c r="F30" s="55"/>
      <c r="G30" s="55"/>
      <c r="I30" s="164"/>
      <c r="J30" s="164"/>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2:D31"/>
  <sheetViews>
    <sheetView topLeftCell="B1" zoomScale="80" zoomScaleNormal="80" workbookViewId="0">
      <selection activeCell="B2" sqref="B2"/>
    </sheetView>
  </sheetViews>
  <sheetFormatPr defaultRowHeight="12.75" x14ac:dyDescent="0.2"/>
  <cols>
    <col min="1" max="1" width="9.140625" style="164"/>
    <col min="2" max="2" width="21.5703125" customWidth="1"/>
    <col min="3" max="3" width="9.140625" style="164"/>
    <col min="8" max="8" width="11.140625" customWidth="1"/>
  </cols>
  <sheetData>
    <row r="2" spans="2:4" x14ac:dyDescent="0.2">
      <c r="B2" t="s">
        <v>294</v>
      </c>
    </row>
    <row r="6" spans="2:4" x14ac:dyDescent="0.2">
      <c r="B6" s="2"/>
      <c r="C6" s="2">
        <v>2016</v>
      </c>
      <c r="D6" s="2">
        <v>2014</v>
      </c>
    </row>
    <row r="7" spans="2:4" x14ac:dyDescent="0.2">
      <c r="B7" s="164" t="s">
        <v>153</v>
      </c>
      <c r="C7" s="3">
        <v>0.35572934000000006</v>
      </c>
      <c r="D7" s="5">
        <v>0.30893013999999996</v>
      </c>
    </row>
    <row r="8" spans="2:4" x14ac:dyDescent="0.2">
      <c r="B8" s="10" t="s">
        <v>208</v>
      </c>
      <c r="C8" s="3">
        <v>0.48899999999999999</v>
      </c>
      <c r="D8" s="5">
        <v>0.74</v>
      </c>
    </row>
    <row r="9" spans="2:4" x14ac:dyDescent="0.2">
      <c r="B9" s="164" t="s">
        <v>151</v>
      </c>
      <c r="C9" s="3">
        <v>1.1105</v>
      </c>
      <c r="D9" s="5">
        <v>1.724</v>
      </c>
    </row>
    <row r="10" spans="2:4" x14ac:dyDescent="0.2">
      <c r="B10" s="164" t="s">
        <v>17</v>
      </c>
      <c r="C10" s="3">
        <v>1.6181427399999997</v>
      </c>
      <c r="D10" s="5">
        <v>1.0409999999999999</v>
      </c>
    </row>
    <row r="11" spans="2:4" x14ac:dyDescent="0.2">
      <c r="B11" s="164" t="s">
        <v>155</v>
      </c>
      <c r="C11" s="3">
        <v>1.891</v>
      </c>
      <c r="D11" s="5">
        <v>2.0609999999999999</v>
      </c>
    </row>
    <row r="12" spans="2:4" x14ac:dyDescent="0.2">
      <c r="B12" s="10" t="s">
        <v>209</v>
      </c>
      <c r="C12" s="3">
        <v>2.1635000000000004</v>
      </c>
      <c r="D12" s="5">
        <v>1.4922299999999997</v>
      </c>
    </row>
    <row r="13" spans="2:4" x14ac:dyDescent="0.2">
      <c r="B13" s="164" t="s">
        <v>152</v>
      </c>
      <c r="C13" s="3">
        <v>2.2269999999999999</v>
      </c>
      <c r="D13" s="5">
        <v>1.179</v>
      </c>
    </row>
    <row r="14" spans="2:4" x14ac:dyDescent="0.2">
      <c r="B14" s="10" t="s">
        <v>206</v>
      </c>
      <c r="C14" s="3">
        <v>2.4304042597214637</v>
      </c>
      <c r="D14" s="5">
        <v>2.3639847399999998</v>
      </c>
    </row>
    <row r="15" spans="2:4" x14ac:dyDescent="0.2">
      <c r="B15" s="10" t="s">
        <v>210</v>
      </c>
      <c r="C15" s="3">
        <v>2.6508652800000001</v>
      </c>
      <c r="D15" s="5">
        <v>1.9421333200000006</v>
      </c>
    </row>
    <row r="16" spans="2:4" x14ac:dyDescent="0.2">
      <c r="B16" s="10" t="s">
        <v>207</v>
      </c>
      <c r="C16" s="3">
        <v>2.8088000000000006</v>
      </c>
      <c r="D16" s="5">
        <v>2.2328544380000004</v>
      </c>
    </row>
    <row r="17" spans="2:4" x14ac:dyDescent="0.2">
      <c r="B17" s="164" t="s">
        <v>154</v>
      </c>
      <c r="C17" s="3">
        <v>3.0216462099999997</v>
      </c>
      <c r="D17" s="5">
        <v>6.2547583699999993</v>
      </c>
    </row>
    <row r="18" spans="2:4" x14ac:dyDescent="0.2">
      <c r="B18" s="10" t="s">
        <v>205</v>
      </c>
      <c r="C18" s="3">
        <v>3.3465756100000021</v>
      </c>
      <c r="D18" s="5">
        <v>3.2171582200000004</v>
      </c>
    </row>
    <row r="19" spans="2:4" x14ac:dyDescent="0.2">
      <c r="B19" s="10" t="s">
        <v>212</v>
      </c>
      <c r="C19" s="3">
        <v>10.882999999999999</v>
      </c>
      <c r="D19" s="5">
        <v>11.029142889999996</v>
      </c>
    </row>
    <row r="20" spans="2:4" x14ac:dyDescent="0.2">
      <c r="B20" s="10" t="s">
        <v>211</v>
      </c>
      <c r="C20" s="3">
        <v>17.558</v>
      </c>
      <c r="D20" s="5">
        <v>19.190000000000001</v>
      </c>
    </row>
    <row r="21" spans="2:4" x14ac:dyDescent="0.2">
      <c r="B21" s="116" t="s">
        <v>204</v>
      </c>
      <c r="C21" s="3">
        <v>22.105150390000002</v>
      </c>
      <c r="D21" s="5">
        <v>19.98585173999999</v>
      </c>
    </row>
    <row r="22" spans="2:4" x14ac:dyDescent="0.2">
      <c r="B22" s="164" t="s">
        <v>48</v>
      </c>
      <c r="C22" s="3">
        <v>38.403248270000006</v>
      </c>
      <c r="D22" s="5">
        <v>32.294346171899996</v>
      </c>
    </row>
    <row r="23" spans="2:4" x14ac:dyDescent="0.2">
      <c r="B23" s="164" t="s">
        <v>175</v>
      </c>
      <c r="C23" s="3">
        <v>40.043199999999999</v>
      </c>
      <c r="D23" s="5">
        <v>29.487806099999997</v>
      </c>
    </row>
    <row r="24" spans="2:4" x14ac:dyDescent="0.2">
      <c r="B24" s="116" t="s">
        <v>13</v>
      </c>
      <c r="C24" s="3">
        <v>65.381286959999997</v>
      </c>
      <c r="D24" s="5">
        <v>59.58376011</v>
      </c>
    </row>
    <row r="25" spans="2:4" x14ac:dyDescent="0.2">
      <c r="B25" s="116" t="s">
        <v>166</v>
      </c>
      <c r="C25" s="3">
        <v>71.567823794000006</v>
      </c>
      <c r="D25" s="5">
        <v>80.12557735</v>
      </c>
    </row>
    <row r="26" spans="2:4" x14ac:dyDescent="0.2">
      <c r="B26" s="116" t="s">
        <v>156</v>
      </c>
      <c r="C26" s="3">
        <v>81.069913600000007</v>
      </c>
      <c r="D26" s="5">
        <v>96.246496710000017</v>
      </c>
    </row>
    <row r="27" spans="2:4" x14ac:dyDescent="0.2">
      <c r="B27" s="116" t="s">
        <v>15</v>
      </c>
      <c r="C27" s="3">
        <v>107.05995541169823</v>
      </c>
      <c r="D27" s="5">
        <v>121.6352776150362</v>
      </c>
    </row>
    <row r="28" spans="2:4" x14ac:dyDescent="0.2">
      <c r="B28" s="116" t="s">
        <v>16</v>
      </c>
      <c r="C28" s="3">
        <v>127.40272700000003</v>
      </c>
      <c r="D28" s="5">
        <v>117.290892</v>
      </c>
    </row>
    <row r="29" spans="2:4" x14ac:dyDescent="0.2">
      <c r="B29" s="164" t="s">
        <v>14</v>
      </c>
      <c r="C29" s="3">
        <v>143.20041131000013</v>
      </c>
      <c r="D29" s="5">
        <v>118.6862422999999</v>
      </c>
    </row>
    <row r="30" spans="2:4" ht="13.5" thickBot="1" x14ac:dyDescent="0.25">
      <c r="C30" s="197"/>
      <c r="D30" s="197"/>
    </row>
    <row r="31" spans="2:4" ht="13.5" thickTop="1" x14ac:dyDescent="0.2">
      <c r="C31" s="323">
        <v>748.7878801754199</v>
      </c>
      <c r="D31" s="5">
        <v>730.1124422149361</v>
      </c>
    </row>
  </sheetData>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E197B-69EC-4D93-80F3-8315A35C9F2F}">
  <sheetPr>
    <tabColor theme="6"/>
  </sheetPr>
  <dimension ref="B3:J30"/>
  <sheetViews>
    <sheetView workbookViewId="0">
      <selection activeCell="C4" sqref="C4"/>
    </sheetView>
  </sheetViews>
  <sheetFormatPr defaultRowHeight="12.75" x14ac:dyDescent="0.2"/>
  <sheetData>
    <row r="3" spans="2:10" x14ac:dyDescent="0.2">
      <c r="B3" s="10" t="s">
        <v>252</v>
      </c>
    </row>
    <row r="4" spans="2:10" x14ac:dyDescent="0.2">
      <c r="C4" s="116"/>
      <c r="I4" s="164"/>
      <c r="J4" s="164"/>
    </row>
    <row r="5" spans="2:10" x14ac:dyDescent="0.2">
      <c r="C5" s="10" t="s">
        <v>172</v>
      </c>
      <c r="D5" s="10" t="s">
        <v>159</v>
      </c>
      <c r="E5" s="10" t="s">
        <v>173</v>
      </c>
      <c r="F5" s="10" t="s">
        <v>18</v>
      </c>
      <c r="I5" s="164"/>
      <c r="J5" s="164"/>
    </row>
    <row r="6" spans="2:10" x14ac:dyDescent="0.2">
      <c r="B6" t="s">
        <v>60</v>
      </c>
      <c r="C6" s="4">
        <v>57.033500089983029</v>
      </c>
      <c r="D6" s="4">
        <v>27.087245692877978</v>
      </c>
      <c r="E6" s="4">
        <v>4.0278659268604553</v>
      </c>
      <c r="F6" s="4">
        <v>88.148611709721465</v>
      </c>
      <c r="I6" s="164"/>
      <c r="J6" s="164"/>
    </row>
    <row r="7" spans="2:10" x14ac:dyDescent="0.2">
      <c r="B7" t="s">
        <v>59</v>
      </c>
      <c r="C7" s="4">
        <v>459.00030032414384</v>
      </c>
      <c r="D7" s="4">
        <v>179.1476631215547</v>
      </c>
      <c r="E7" s="4">
        <v>22.491305019999999</v>
      </c>
      <c r="F7" s="4">
        <v>660.63926846569859</v>
      </c>
      <c r="I7" s="164"/>
      <c r="J7" s="164"/>
    </row>
    <row r="8" spans="2:10" x14ac:dyDescent="0.2">
      <c r="C8" s="207">
        <v>516.03380041412686</v>
      </c>
      <c r="D8" s="207">
        <v>206.23490881443269</v>
      </c>
      <c r="E8" s="207">
        <v>26.519170946860456</v>
      </c>
      <c r="F8" s="207">
        <v>748.78788017542001</v>
      </c>
      <c r="H8" s="4"/>
      <c r="I8" s="164"/>
      <c r="J8" s="164"/>
    </row>
    <row r="9" spans="2:10" x14ac:dyDescent="0.2">
      <c r="I9" s="164"/>
      <c r="J9" s="164"/>
    </row>
    <row r="10" spans="2:10" x14ac:dyDescent="0.2">
      <c r="I10" s="164"/>
      <c r="J10" s="164"/>
    </row>
    <row r="11" spans="2:10" x14ac:dyDescent="0.2">
      <c r="I11" s="164"/>
      <c r="J11" s="164"/>
    </row>
    <row r="12" spans="2:10" x14ac:dyDescent="0.2">
      <c r="I12" s="164"/>
      <c r="J12" s="164"/>
    </row>
    <row r="13" spans="2:10" x14ac:dyDescent="0.2">
      <c r="I13" s="164"/>
      <c r="J13" s="164"/>
    </row>
    <row r="14" spans="2:10" x14ac:dyDescent="0.2">
      <c r="I14" s="164"/>
      <c r="J14" s="164"/>
    </row>
    <row r="15" spans="2:10" x14ac:dyDescent="0.2">
      <c r="I15" s="164"/>
      <c r="J15" s="164"/>
    </row>
    <row r="16" spans="2:10" x14ac:dyDescent="0.2">
      <c r="I16" s="164"/>
      <c r="J16" s="164"/>
    </row>
    <row r="17" spans="9:10" x14ac:dyDescent="0.2">
      <c r="I17" s="164"/>
      <c r="J17" s="164"/>
    </row>
    <row r="18" spans="9:10" x14ac:dyDescent="0.2">
      <c r="I18" s="164"/>
      <c r="J18" s="164"/>
    </row>
    <row r="19" spans="9:10" x14ac:dyDescent="0.2">
      <c r="I19" s="164"/>
      <c r="J19" s="164"/>
    </row>
    <row r="20" spans="9:10" x14ac:dyDescent="0.2">
      <c r="I20" s="164"/>
      <c r="J20" s="164"/>
    </row>
    <row r="21" spans="9:10" x14ac:dyDescent="0.2">
      <c r="I21" s="164"/>
      <c r="J21" s="164"/>
    </row>
    <row r="22" spans="9:10" x14ac:dyDescent="0.2">
      <c r="I22" s="164"/>
      <c r="J22" s="164"/>
    </row>
    <row r="23" spans="9:10" x14ac:dyDescent="0.2">
      <c r="I23" s="164"/>
      <c r="J23" s="164"/>
    </row>
    <row r="24" spans="9:10" x14ac:dyDescent="0.2">
      <c r="I24" s="164"/>
      <c r="J24" s="164"/>
    </row>
    <row r="25" spans="9:10" x14ac:dyDescent="0.2">
      <c r="I25" s="164"/>
      <c r="J25" s="164"/>
    </row>
    <row r="26" spans="9:10" x14ac:dyDescent="0.2">
      <c r="I26" s="164"/>
      <c r="J26" s="164"/>
    </row>
    <row r="27" spans="9:10" x14ac:dyDescent="0.2">
      <c r="I27" s="164"/>
      <c r="J27" s="164"/>
    </row>
    <row r="28" spans="9:10" x14ac:dyDescent="0.2">
      <c r="I28" s="164"/>
      <c r="J28" s="164"/>
    </row>
    <row r="29" spans="9:10" x14ac:dyDescent="0.2">
      <c r="I29" s="164"/>
      <c r="J29" s="164"/>
    </row>
    <row r="30" spans="9:10" x14ac:dyDescent="0.2">
      <c r="I30" s="164"/>
      <c r="J30" s="164"/>
    </row>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6"/>
  </sheetPr>
  <dimension ref="B2:I12"/>
  <sheetViews>
    <sheetView topLeftCell="B1" workbookViewId="0">
      <selection activeCell="B3" sqref="B3"/>
    </sheetView>
  </sheetViews>
  <sheetFormatPr defaultRowHeight="12.75" x14ac:dyDescent="0.2"/>
  <cols>
    <col min="1" max="1" width="10.28515625" style="164" customWidth="1"/>
    <col min="2" max="2" width="25.85546875" style="164" customWidth="1"/>
    <col min="3" max="3" width="9.28515625" style="164" customWidth="1"/>
    <col min="4" max="4" width="9.42578125" style="164" customWidth="1"/>
    <col min="5" max="5" width="9.28515625" style="164" customWidth="1"/>
    <col min="6" max="6" width="8.28515625" style="164" customWidth="1"/>
    <col min="7" max="7" width="7.85546875" style="164" customWidth="1"/>
    <col min="8" max="8" width="8.28515625" style="164" customWidth="1"/>
    <col min="9" max="9" width="7.7109375" style="164" customWidth="1"/>
    <col min="10" max="16384" width="9.140625" style="164"/>
  </cols>
  <sheetData>
    <row r="2" spans="2:9" x14ac:dyDescent="0.2">
      <c r="B2" s="10" t="s">
        <v>301</v>
      </c>
    </row>
    <row r="4" spans="2:9" ht="25.5" x14ac:dyDescent="0.2">
      <c r="B4" s="310"/>
      <c r="C4" s="314" t="s">
        <v>140</v>
      </c>
      <c r="D4" s="314" t="s">
        <v>200</v>
      </c>
      <c r="E4" s="314" t="s">
        <v>141</v>
      </c>
      <c r="F4" s="314" t="s">
        <v>200</v>
      </c>
      <c r="G4" s="314" t="s">
        <v>142</v>
      </c>
      <c r="H4" s="314" t="s">
        <v>200</v>
      </c>
      <c r="I4" s="314" t="s">
        <v>18</v>
      </c>
    </row>
    <row r="5" spans="2:9" ht="18.75" customHeight="1" x14ac:dyDescent="0.2">
      <c r="B5" s="311" t="s">
        <v>42</v>
      </c>
      <c r="C5" s="285">
        <v>133</v>
      </c>
      <c r="D5" s="288">
        <v>0.64</v>
      </c>
      <c r="E5" s="285">
        <v>60</v>
      </c>
      <c r="F5" s="288">
        <v>0.28999999999999998</v>
      </c>
      <c r="G5" s="285">
        <v>13</v>
      </c>
      <c r="H5" s="287">
        <v>6.2E-2</v>
      </c>
      <c r="I5" s="285">
        <v>206</v>
      </c>
    </row>
    <row r="6" spans="2:9" ht="18.75" customHeight="1" x14ac:dyDescent="0.2">
      <c r="B6" s="311" t="s">
        <v>43</v>
      </c>
      <c r="C6" s="285">
        <v>104</v>
      </c>
      <c r="D6" s="288">
        <v>0.68</v>
      </c>
      <c r="E6" s="285">
        <v>43</v>
      </c>
      <c r="F6" s="288">
        <v>0.28000000000000003</v>
      </c>
      <c r="G6" s="285">
        <v>6</v>
      </c>
      <c r="H6" s="287">
        <v>4.2000000000000003E-2</v>
      </c>
      <c r="I6" s="285">
        <v>153</v>
      </c>
    </row>
    <row r="7" spans="2:9" ht="18.75" customHeight="1" x14ac:dyDescent="0.2">
      <c r="B7" s="311" t="s">
        <v>44</v>
      </c>
      <c r="C7" s="285">
        <v>119</v>
      </c>
      <c r="D7" s="288">
        <v>0.7</v>
      </c>
      <c r="E7" s="285">
        <v>45</v>
      </c>
      <c r="F7" s="288">
        <v>0.27</v>
      </c>
      <c r="G7" s="285">
        <v>5</v>
      </c>
      <c r="H7" s="287">
        <v>2.9000000000000001E-2</v>
      </c>
      <c r="I7" s="285">
        <v>169</v>
      </c>
    </row>
    <row r="8" spans="2:9" ht="18.75" customHeight="1" x14ac:dyDescent="0.2">
      <c r="B8" s="311" t="s">
        <v>47</v>
      </c>
      <c r="C8" s="285">
        <v>16</v>
      </c>
      <c r="D8" s="288">
        <v>0.75</v>
      </c>
      <c r="E8" s="285">
        <v>5</v>
      </c>
      <c r="F8" s="288">
        <v>0.22</v>
      </c>
      <c r="G8" s="285">
        <v>1</v>
      </c>
      <c r="H8" s="287">
        <v>3.3000000000000002E-2</v>
      </c>
      <c r="I8" s="285">
        <v>22</v>
      </c>
    </row>
    <row r="9" spans="2:9" ht="18.75" customHeight="1" x14ac:dyDescent="0.2">
      <c r="B9" s="311" t="s">
        <v>45</v>
      </c>
      <c r="C9" s="285">
        <v>95</v>
      </c>
      <c r="D9" s="288">
        <v>0.8</v>
      </c>
      <c r="E9" s="285">
        <v>23</v>
      </c>
      <c r="F9" s="288">
        <v>0.2</v>
      </c>
      <c r="G9" s="285">
        <v>1</v>
      </c>
      <c r="H9" s="287">
        <v>5.0000000000000001E-3</v>
      </c>
      <c r="I9" s="285">
        <v>119</v>
      </c>
    </row>
    <row r="10" spans="2:9" ht="18.75" customHeight="1" x14ac:dyDescent="0.2">
      <c r="B10" s="311" t="s">
        <v>46</v>
      </c>
      <c r="C10" s="285">
        <v>35</v>
      </c>
      <c r="D10" s="288">
        <v>0.84</v>
      </c>
      <c r="E10" s="285">
        <v>7</v>
      </c>
      <c r="F10" s="288">
        <v>0.16</v>
      </c>
      <c r="G10" s="285">
        <v>0</v>
      </c>
      <c r="H10" s="287">
        <v>1E-3</v>
      </c>
      <c r="I10" s="285">
        <v>42</v>
      </c>
    </row>
    <row r="11" spans="2:9" ht="18.75" customHeight="1" x14ac:dyDescent="0.2">
      <c r="B11" s="311" t="s">
        <v>168</v>
      </c>
      <c r="C11" s="285">
        <v>14</v>
      </c>
      <c r="D11" s="288">
        <v>0.37</v>
      </c>
      <c r="E11" s="285">
        <v>23</v>
      </c>
      <c r="F11" s="288">
        <v>0.61</v>
      </c>
      <c r="G11" s="285">
        <v>1</v>
      </c>
      <c r="H11" s="287">
        <v>2.5000000000000001E-2</v>
      </c>
      <c r="I11" s="285">
        <v>38</v>
      </c>
    </row>
    <row r="12" spans="2:9" ht="18.75" customHeight="1" x14ac:dyDescent="0.2">
      <c r="B12" s="311" t="s">
        <v>18</v>
      </c>
      <c r="C12" s="286">
        <v>516</v>
      </c>
      <c r="D12" s="312">
        <v>0.69</v>
      </c>
      <c r="E12" s="286">
        <v>206</v>
      </c>
      <c r="F12" s="312">
        <v>0.28000000000000003</v>
      </c>
      <c r="G12" s="286">
        <v>27</v>
      </c>
      <c r="H12" s="313">
        <v>3.5000000000000003E-2</v>
      </c>
      <c r="I12" s="286">
        <v>749</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6"/>
  </sheetPr>
  <dimension ref="D1:M52"/>
  <sheetViews>
    <sheetView topLeftCell="C1" workbookViewId="0">
      <selection activeCell="J36" sqref="J36"/>
    </sheetView>
  </sheetViews>
  <sheetFormatPr defaultColWidth="13.85546875" defaultRowHeight="12.75" x14ac:dyDescent="0.2"/>
  <cols>
    <col min="1" max="1" width="10.28515625" style="12" customWidth="1"/>
    <col min="2" max="2" width="15.7109375" style="12" customWidth="1"/>
    <col min="3" max="3" width="10.28515625" style="12" customWidth="1"/>
    <col min="4" max="4" width="15.7109375" style="12" customWidth="1"/>
    <col min="5" max="5" width="38.28515625" style="12" customWidth="1"/>
    <col min="6" max="7" width="9.7109375" style="60" customWidth="1"/>
    <col min="8" max="8" width="10.140625" style="60" customWidth="1"/>
    <col min="9" max="9" width="11" style="60" customWidth="1"/>
    <col min="10" max="12" width="13.85546875" style="12"/>
    <col min="13" max="13" width="13.85546875" style="144"/>
    <col min="14" max="16384" width="13.85546875" style="12"/>
  </cols>
  <sheetData>
    <row r="1" spans="4:6" ht="13.5" thickBot="1" x14ac:dyDescent="0.25"/>
    <row r="2" spans="4:6" x14ac:dyDescent="0.2">
      <c r="D2" s="315"/>
      <c r="E2" s="316" t="s">
        <v>285</v>
      </c>
      <c r="F2" s="316" t="s">
        <v>286</v>
      </c>
    </row>
    <row r="3" spans="4:6" x14ac:dyDescent="0.2">
      <c r="D3" s="358" t="s">
        <v>42</v>
      </c>
      <c r="E3" s="317" t="s">
        <v>73</v>
      </c>
      <c r="F3" s="318">
        <v>11</v>
      </c>
    </row>
    <row r="4" spans="4:6" x14ac:dyDescent="0.2">
      <c r="D4" s="358"/>
      <c r="E4" s="317" t="s">
        <v>74</v>
      </c>
      <c r="F4" s="318">
        <v>57.2</v>
      </c>
    </row>
    <row r="5" spans="4:6" x14ac:dyDescent="0.2">
      <c r="D5" s="358"/>
      <c r="E5" s="317" t="s">
        <v>75</v>
      </c>
      <c r="F5" s="318">
        <v>20.7</v>
      </c>
    </row>
    <row r="6" spans="4:6" x14ac:dyDescent="0.2">
      <c r="D6" s="358"/>
      <c r="E6" s="317" t="s">
        <v>76</v>
      </c>
      <c r="F6" s="318">
        <v>42.8</v>
      </c>
    </row>
    <row r="7" spans="4:6" x14ac:dyDescent="0.2">
      <c r="D7" s="358"/>
      <c r="E7" s="317" t="s">
        <v>77</v>
      </c>
      <c r="F7" s="318">
        <v>18.3</v>
      </c>
    </row>
    <row r="8" spans="4:6" x14ac:dyDescent="0.2">
      <c r="D8" s="358"/>
      <c r="E8" s="317" t="s">
        <v>78</v>
      </c>
      <c r="F8" s="318">
        <v>52.5</v>
      </c>
    </row>
    <row r="9" spans="4:6" x14ac:dyDescent="0.2">
      <c r="D9" s="358"/>
      <c r="E9" s="317" t="s">
        <v>79</v>
      </c>
      <c r="F9" s="318">
        <v>3.7</v>
      </c>
    </row>
    <row r="10" spans="4:6" x14ac:dyDescent="0.2">
      <c r="D10" s="358"/>
      <c r="E10" s="358"/>
      <c r="F10" s="319">
        <v>206.2</v>
      </c>
    </row>
    <row r="11" spans="4:6" x14ac:dyDescent="0.2">
      <c r="D11" s="358" t="s">
        <v>43</v>
      </c>
      <c r="E11" s="317" t="s">
        <v>80</v>
      </c>
      <c r="F11" s="318">
        <v>10.7</v>
      </c>
    </row>
    <row r="12" spans="4:6" ht="25.5" x14ac:dyDescent="0.2">
      <c r="D12" s="358"/>
      <c r="E12" s="317" t="s">
        <v>81</v>
      </c>
      <c r="F12" s="318">
        <v>28.9</v>
      </c>
    </row>
    <row r="13" spans="4:6" x14ac:dyDescent="0.2">
      <c r="D13" s="358"/>
      <c r="E13" s="317" t="s">
        <v>121</v>
      </c>
      <c r="F13" s="318">
        <v>33.299999999999997</v>
      </c>
    </row>
    <row r="14" spans="4:6" x14ac:dyDescent="0.2">
      <c r="D14" s="358"/>
      <c r="E14" s="317" t="s">
        <v>122</v>
      </c>
      <c r="F14" s="318">
        <v>3.5</v>
      </c>
    </row>
    <row r="15" spans="4:6" x14ac:dyDescent="0.2">
      <c r="D15" s="358"/>
      <c r="E15" s="317" t="s">
        <v>82</v>
      </c>
      <c r="F15" s="318">
        <v>7.3</v>
      </c>
    </row>
    <row r="16" spans="4:6" x14ac:dyDescent="0.2">
      <c r="D16" s="358"/>
      <c r="E16" s="317" t="s">
        <v>83</v>
      </c>
      <c r="F16" s="318">
        <v>0.2</v>
      </c>
    </row>
    <row r="17" spans="4:6" x14ac:dyDescent="0.2">
      <c r="D17" s="358"/>
      <c r="E17" s="317" t="s">
        <v>84</v>
      </c>
      <c r="F17" s="318">
        <v>11.8</v>
      </c>
    </row>
    <row r="18" spans="4:6" x14ac:dyDescent="0.2">
      <c r="D18" s="358"/>
      <c r="E18" s="317" t="s">
        <v>123</v>
      </c>
      <c r="F18" s="318">
        <v>0</v>
      </c>
    </row>
    <row r="19" spans="4:6" x14ac:dyDescent="0.2">
      <c r="D19" s="358"/>
      <c r="E19" s="317" t="s">
        <v>85</v>
      </c>
      <c r="F19" s="318">
        <v>2.2000000000000002</v>
      </c>
    </row>
    <row r="20" spans="4:6" x14ac:dyDescent="0.2">
      <c r="D20" s="358"/>
      <c r="E20" s="317" t="s">
        <v>124</v>
      </c>
      <c r="F20" s="318">
        <v>46.9</v>
      </c>
    </row>
    <row r="21" spans="4:6" x14ac:dyDescent="0.2">
      <c r="D21" s="358"/>
      <c r="E21" s="317" t="s">
        <v>86</v>
      </c>
      <c r="F21" s="318">
        <v>8.1999999999999993</v>
      </c>
    </row>
    <row r="22" spans="4:6" x14ac:dyDescent="0.2">
      <c r="D22" s="358"/>
      <c r="E22" s="358"/>
      <c r="F22" s="319">
        <v>152.9</v>
      </c>
    </row>
    <row r="23" spans="4:6" x14ac:dyDescent="0.2">
      <c r="D23" s="358" t="s">
        <v>44</v>
      </c>
      <c r="E23" s="317" t="s">
        <v>87</v>
      </c>
      <c r="F23" s="318">
        <v>73.400000000000006</v>
      </c>
    </row>
    <row r="24" spans="4:6" x14ac:dyDescent="0.2">
      <c r="D24" s="358"/>
      <c r="E24" s="317" t="s">
        <v>88</v>
      </c>
      <c r="F24" s="318">
        <v>37.9</v>
      </c>
    </row>
    <row r="25" spans="4:6" x14ac:dyDescent="0.2">
      <c r="D25" s="358"/>
      <c r="E25" s="317" t="s">
        <v>89</v>
      </c>
      <c r="F25" s="318">
        <v>48.2</v>
      </c>
    </row>
    <row r="26" spans="4:6" x14ac:dyDescent="0.2">
      <c r="D26" s="358"/>
      <c r="E26" s="317" t="s">
        <v>90</v>
      </c>
      <c r="F26" s="318">
        <v>5.0999999999999996</v>
      </c>
    </row>
    <row r="27" spans="4:6" x14ac:dyDescent="0.2">
      <c r="D27" s="358"/>
      <c r="E27" s="317" t="s">
        <v>91</v>
      </c>
      <c r="F27" s="318">
        <v>4.9000000000000004</v>
      </c>
    </row>
    <row r="28" spans="4:6" x14ac:dyDescent="0.2">
      <c r="D28" s="359"/>
      <c r="E28" s="359"/>
      <c r="F28" s="319">
        <v>169.5</v>
      </c>
    </row>
    <row r="29" spans="4:6" x14ac:dyDescent="0.2">
      <c r="D29" s="358" t="s">
        <v>47</v>
      </c>
      <c r="E29" s="317" t="s">
        <v>92</v>
      </c>
      <c r="F29" s="318">
        <v>10.3</v>
      </c>
    </row>
    <row r="30" spans="4:6" x14ac:dyDescent="0.2">
      <c r="D30" s="358"/>
      <c r="E30" s="317" t="s">
        <v>287</v>
      </c>
      <c r="F30" s="318">
        <v>3.2</v>
      </c>
    </row>
    <row r="31" spans="4:6" x14ac:dyDescent="0.2">
      <c r="D31" s="358"/>
      <c r="E31" s="317" t="s">
        <v>93</v>
      </c>
      <c r="F31" s="318">
        <v>8.4</v>
      </c>
    </row>
    <row r="32" spans="4:6" x14ac:dyDescent="0.2">
      <c r="D32" s="359"/>
      <c r="E32" s="359"/>
      <c r="F32" s="319">
        <v>21.9</v>
      </c>
    </row>
    <row r="33" spans="4:6" x14ac:dyDescent="0.2">
      <c r="D33" s="358" t="s">
        <v>45</v>
      </c>
      <c r="E33" s="317" t="s">
        <v>94</v>
      </c>
      <c r="F33" s="318">
        <v>9.6</v>
      </c>
    </row>
    <row r="34" spans="4:6" x14ac:dyDescent="0.2">
      <c r="D34" s="358"/>
      <c r="E34" s="317" t="s">
        <v>95</v>
      </c>
      <c r="F34" s="318">
        <v>39.9</v>
      </c>
    </row>
    <row r="35" spans="4:6" x14ac:dyDescent="0.2">
      <c r="D35" s="358"/>
      <c r="E35" s="317" t="s">
        <v>96</v>
      </c>
      <c r="F35" s="318">
        <v>19.600000000000001</v>
      </c>
    </row>
    <row r="36" spans="4:6" x14ac:dyDescent="0.2">
      <c r="D36" s="358"/>
      <c r="E36" s="317" t="s">
        <v>97</v>
      </c>
      <c r="F36" s="318">
        <v>5.5</v>
      </c>
    </row>
    <row r="37" spans="4:6" x14ac:dyDescent="0.2">
      <c r="D37" s="358"/>
      <c r="E37" s="317" t="s">
        <v>125</v>
      </c>
      <c r="F37" s="318">
        <v>8.6</v>
      </c>
    </row>
    <row r="38" spans="4:6" x14ac:dyDescent="0.2">
      <c r="D38" s="358"/>
      <c r="E38" s="317" t="s">
        <v>126</v>
      </c>
      <c r="F38" s="318">
        <v>5</v>
      </c>
    </row>
    <row r="39" spans="4:6" x14ac:dyDescent="0.2">
      <c r="D39" s="358"/>
      <c r="E39" s="317" t="s">
        <v>98</v>
      </c>
      <c r="F39" s="318">
        <v>19.7</v>
      </c>
    </row>
    <row r="40" spans="4:6" x14ac:dyDescent="0.2">
      <c r="D40" s="358"/>
      <c r="E40" s="317" t="s">
        <v>99</v>
      </c>
      <c r="F40" s="318">
        <v>7.8</v>
      </c>
    </row>
    <row r="41" spans="4:6" x14ac:dyDescent="0.2">
      <c r="D41" s="358"/>
      <c r="E41" s="317" t="s">
        <v>100</v>
      </c>
      <c r="F41" s="318">
        <v>2.9</v>
      </c>
    </row>
    <row r="42" spans="4:6" x14ac:dyDescent="0.2">
      <c r="D42" s="358"/>
      <c r="E42" s="358"/>
      <c r="F42" s="319">
        <v>118.5</v>
      </c>
    </row>
    <row r="43" spans="4:6" x14ac:dyDescent="0.2">
      <c r="D43" s="358" t="s">
        <v>46</v>
      </c>
      <c r="E43" s="317" t="s">
        <v>101</v>
      </c>
      <c r="F43" s="318">
        <v>10.3</v>
      </c>
    </row>
    <row r="44" spans="4:6" x14ac:dyDescent="0.2">
      <c r="D44" s="358"/>
      <c r="E44" s="317" t="s">
        <v>102</v>
      </c>
      <c r="F44" s="318">
        <v>16.899999999999999</v>
      </c>
    </row>
    <row r="45" spans="4:6" x14ac:dyDescent="0.2">
      <c r="D45" s="358"/>
      <c r="E45" s="317" t="s">
        <v>103</v>
      </c>
      <c r="F45" s="318">
        <v>4.0999999999999996</v>
      </c>
    </row>
    <row r="46" spans="4:6" ht="25.5" x14ac:dyDescent="0.2">
      <c r="D46" s="358"/>
      <c r="E46" s="317" t="s">
        <v>127</v>
      </c>
      <c r="F46" s="318">
        <v>7.6</v>
      </c>
    </row>
    <row r="47" spans="4:6" x14ac:dyDescent="0.2">
      <c r="D47" s="358"/>
      <c r="E47" s="317" t="s">
        <v>128</v>
      </c>
      <c r="F47" s="318">
        <v>2.9</v>
      </c>
    </row>
    <row r="48" spans="4:6" x14ac:dyDescent="0.2">
      <c r="D48" s="358"/>
      <c r="E48" s="358"/>
      <c r="F48" s="319">
        <v>41.7</v>
      </c>
    </row>
    <row r="49" spans="4:6" x14ac:dyDescent="0.2">
      <c r="D49" s="320" t="s">
        <v>168</v>
      </c>
      <c r="E49" s="320"/>
      <c r="F49" s="319">
        <v>38.1</v>
      </c>
    </row>
    <row r="50" spans="4:6" x14ac:dyDescent="0.2">
      <c r="D50" s="322"/>
      <c r="E50" s="322"/>
      <c r="F50" s="344"/>
    </row>
    <row r="51" spans="4:6" ht="13.5" thickBot="1" x14ac:dyDescent="0.25">
      <c r="D51" s="358" t="s">
        <v>7</v>
      </c>
      <c r="E51" s="358"/>
      <c r="F51" s="345">
        <v>748.8</v>
      </c>
    </row>
    <row r="52" spans="4:6" ht="13.5" thickTop="1" x14ac:dyDescent="0.2"/>
  </sheetData>
  <mergeCells count="13">
    <mergeCell ref="D3:D9"/>
    <mergeCell ref="D10:E10"/>
    <mergeCell ref="D11:D21"/>
    <mergeCell ref="D22:E22"/>
    <mergeCell ref="D23:D27"/>
    <mergeCell ref="D43:D47"/>
    <mergeCell ref="D48:E48"/>
    <mergeCell ref="D51:E51"/>
    <mergeCell ref="D28:E28"/>
    <mergeCell ref="D29:D31"/>
    <mergeCell ref="D32:E32"/>
    <mergeCell ref="D33:D41"/>
    <mergeCell ref="D42:E4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theme="6"/>
  </sheetPr>
  <dimension ref="A1:W30"/>
  <sheetViews>
    <sheetView zoomScaleNormal="100" workbookViewId="0">
      <selection activeCell="G15" sqref="G15"/>
    </sheetView>
  </sheetViews>
  <sheetFormatPr defaultRowHeight="12.75" x14ac:dyDescent="0.2"/>
  <cols>
    <col min="1" max="1" width="19.5703125" customWidth="1"/>
    <col min="2" max="4" width="19.140625" customWidth="1"/>
    <col min="5" max="5" width="19.140625" style="164" customWidth="1"/>
    <col min="6" max="6" width="11" customWidth="1"/>
    <col min="7" max="7" width="12.5703125" customWidth="1"/>
    <col min="8" max="8" width="12.5703125" style="164" customWidth="1"/>
    <col min="9" max="9" width="11.85546875" customWidth="1"/>
    <col min="10" max="10" width="12.85546875" customWidth="1"/>
    <col min="12" max="12" width="10.28515625" customWidth="1"/>
    <col min="13" max="14" width="19.140625" customWidth="1"/>
    <col min="15" max="15" width="23.140625" customWidth="1"/>
    <col min="16" max="16" width="14.85546875" bestFit="1" customWidth="1"/>
  </cols>
  <sheetData>
    <row r="1" spans="1:23" s="164" customFormat="1" x14ac:dyDescent="0.2"/>
    <row r="2" spans="1:23" s="164" customFormat="1" x14ac:dyDescent="0.2">
      <c r="A2" s="164" t="s">
        <v>296</v>
      </c>
    </row>
    <row r="3" spans="1:23" s="13" customFormat="1" ht="30" customHeight="1" x14ac:dyDescent="0.2">
      <c r="A3" s="99"/>
      <c r="B3" s="14" t="s">
        <v>7</v>
      </c>
      <c r="C3" s="14" t="s">
        <v>5</v>
      </c>
      <c r="D3" s="14" t="s">
        <v>6</v>
      </c>
      <c r="E3" s="14" t="s">
        <v>254</v>
      </c>
      <c r="F3" s="96" t="s">
        <v>8</v>
      </c>
      <c r="G3" s="96" t="s">
        <v>9</v>
      </c>
      <c r="H3" s="96" t="s">
        <v>253</v>
      </c>
      <c r="I3" s="14" t="s">
        <v>189</v>
      </c>
      <c r="J3" s="14" t="s">
        <v>147</v>
      </c>
      <c r="O3" s="348" t="s">
        <v>181</v>
      </c>
      <c r="P3" s="349"/>
      <c r="Q3" s="350" t="s">
        <v>186</v>
      </c>
      <c r="R3" s="351"/>
      <c r="S3" s="351"/>
      <c r="T3" s="351"/>
      <c r="U3" s="351"/>
      <c r="V3" s="351"/>
      <c r="W3" s="352"/>
    </row>
    <row r="4" spans="1:23" ht="12.75" customHeight="1" x14ac:dyDescent="0.3">
      <c r="A4" s="1">
        <v>2004</v>
      </c>
      <c r="B4" s="100">
        <v>492</v>
      </c>
      <c r="C4" s="101">
        <v>133152</v>
      </c>
      <c r="D4" s="101">
        <v>156143</v>
      </c>
      <c r="E4" s="101">
        <v>132446</v>
      </c>
      <c r="F4" s="163">
        <v>0.36950252343186729</v>
      </c>
      <c r="G4" s="163">
        <v>0.31509577758849261</v>
      </c>
      <c r="H4" s="163">
        <v>0.37147214713921145</v>
      </c>
      <c r="I4" s="159">
        <v>0.37460130373961997</v>
      </c>
      <c r="J4" s="214">
        <v>0.38086099902703002</v>
      </c>
      <c r="M4" s="162"/>
      <c r="N4" s="162"/>
      <c r="O4" s="346" t="s">
        <v>182</v>
      </c>
      <c r="P4" s="347"/>
      <c r="Q4" s="180" t="s">
        <v>40</v>
      </c>
      <c r="R4" s="180" t="s">
        <v>66</v>
      </c>
      <c r="S4" s="180" t="s">
        <v>113</v>
      </c>
      <c r="T4" s="180" t="s">
        <v>164</v>
      </c>
      <c r="U4" s="180" t="s">
        <v>165</v>
      </c>
      <c r="V4" s="180" t="s">
        <v>183</v>
      </c>
      <c r="W4" s="180" t="s">
        <v>215</v>
      </c>
    </row>
    <row r="5" spans="1:23" s="145" customFormat="1" ht="16.5" x14ac:dyDescent="0.3">
      <c r="A5" s="1">
        <v>2006</v>
      </c>
      <c r="B5" s="100">
        <v>600.5</v>
      </c>
      <c r="C5" s="101">
        <v>160718</v>
      </c>
      <c r="D5" s="101">
        <v>184994</v>
      </c>
      <c r="E5" s="101">
        <v>157896</v>
      </c>
      <c r="F5" s="163">
        <v>0.37363580930574053</v>
      </c>
      <c r="G5" s="163">
        <v>0.3246051223282917</v>
      </c>
      <c r="H5" s="163">
        <v>0.38031362415767345</v>
      </c>
      <c r="I5" s="159">
        <v>0.37807702912812002</v>
      </c>
      <c r="J5" s="214">
        <v>0.37495139240531</v>
      </c>
      <c r="M5" s="161"/>
      <c r="N5" s="161"/>
      <c r="O5" s="206" t="s">
        <v>179</v>
      </c>
      <c r="P5" s="181" t="s">
        <v>25</v>
      </c>
      <c r="Q5" s="181" t="s">
        <v>25</v>
      </c>
      <c r="R5" s="181" t="s">
        <v>25</v>
      </c>
      <c r="S5" s="181" t="s">
        <v>25</v>
      </c>
      <c r="T5" s="181" t="s">
        <v>25</v>
      </c>
      <c r="U5" s="181" t="s">
        <v>25</v>
      </c>
      <c r="V5" s="181" t="s">
        <v>25</v>
      </c>
      <c r="W5" s="181" t="s">
        <v>25</v>
      </c>
    </row>
    <row r="6" spans="1:23" s="145" customFormat="1" ht="21" x14ac:dyDescent="0.3">
      <c r="A6" s="1">
        <v>2008</v>
      </c>
      <c r="B6" s="100">
        <v>749.7</v>
      </c>
      <c r="C6" s="101">
        <v>161052</v>
      </c>
      <c r="D6" s="101">
        <v>187769</v>
      </c>
      <c r="E6" s="101">
        <v>156906</v>
      </c>
      <c r="F6" s="163">
        <v>0.46553349228820501</v>
      </c>
      <c r="G6" s="163">
        <v>0.39929434571201849</v>
      </c>
      <c r="H6" s="163">
        <v>0.47783449963672514</v>
      </c>
      <c r="I6" s="159">
        <v>0.40623069021516001</v>
      </c>
      <c r="J6" s="214">
        <v>0.39440003687573</v>
      </c>
      <c r="M6" s="161"/>
      <c r="N6" s="161"/>
      <c r="O6" s="184" t="s">
        <v>187</v>
      </c>
      <c r="P6" s="181" t="s">
        <v>25</v>
      </c>
      <c r="Q6" s="182">
        <v>0.37489177860280998</v>
      </c>
      <c r="R6" s="182">
        <v>0.37788159623607998</v>
      </c>
      <c r="S6" s="182">
        <v>0.40574534671967999</v>
      </c>
      <c r="T6" s="182">
        <v>0.44693142008330999</v>
      </c>
      <c r="U6" s="182">
        <v>0.44937303079391999</v>
      </c>
      <c r="V6" s="182">
        <v>0.45734581617449999</v>
      </c>
      <c r="W6" s="182">
        <v>0.44219885470359999</v>
      </c>
    </row>
    <row r="7" spans="1:23" s="145" customFormat="1" ht="13.5" x14ac:dyDescent="0.25">
      <c r="A7" s="1">
        <v>2010</v>
      </c>
      <c r="B7" s="100">
        <v>708.3</v>
      </c>
      <c r="C7" s="101">
        <v>139264</v>
      </c>
      <c r="D7" s="101">
        <v>167721</v>
      </c>
      <c r="E7" s="101">
        <v>128949</v>
      </c>
      <c r="F7" s="163">
        <v>0.50862044328297784</v>
      </c>
      <c r="G7" s="163">
        <v>0.42232348610705062</v>
      </c>
      <c r="H7" s="163">
        <v>0.54930644994036892</v>
      </c>
      <c r="I7" s="159">
        <v>0.44734363768979002</v>
      </c>
      <c r="J7" s="214">
        <v>0.42686693543410997</v>
      </c>
      <c r="M7" s="160"/>
      <c r="N7" s="160"/>
      <c r="O7" s="184" t="s">
        <v>188</v>
      </c>
      <c r="P7" s="181" t="s">
        <v>25</v>
      </c>
      <c r="Q7" s="183">
        <v>0.37895859235547003</v>
      </c>
      <c r="R7" s="183">
        <v>0.37468862529201002</v>
      </c>
      <c r="S7" s="183">
        <v>0.3921432288028</v>
      </c>
      <c r="T7" s="183">
        <v>0.42686693543410997</v>
      </c>
      <c r="U7" s="183">
        <v>0.42186375047868002</v>
      </c>
      <c r="V7" s="183">
        <v>0.4172694131386</v>
      </c>
      <c r="W7" s="183">
        <v>0.40894031679231002</v>
      </c>
    </row>
    <row r="8" spans="1:23" s="145" customFormat="1" x14ac:dyDescent="0.2">
      <c r="A8" s="1">
        <v>2012</v>
      </c>
      <c r="B8" s="100">
        <v>664.3</v>
      </c>
      <c r="C8" s="101">
        <v>139871</v>
      </c>
      <c r="D8" s="101">
        <v>175216</v>
      </c>
      <c r="E8" s="101">
        <v>126444</v>
      </c>
      <c r="F8" s="163">
        <v>0.47500318952969234</v>
      </c>
      <c r="G8" s="163">
        <v>0.37918438454654596</v>
      </c>
      <c r="H8" s="163">
        <v>0.52544344629011741</v>
      </c>
      <c r="I8" s="159">
        <v>0.45006456461088001</v>
      </c>
      <c r="J8" s="214">
        <v>0.42128904777190002</v>
      </c>
      <c r="M8" s="160"/>
      <c r="N8" s="160"/>
      <c r="P8"/>
      <c r="Q8"/>
    </row>
    <row r="9" spans="1:23" s="145" customFormat="1" x14ac:dyDescent="0.2">
      <c r="A9" s="1">
        <v>2014</v>
      </c>
      <c r="B9" s="100">
        <v>730.1</v>
      </c>
      <c r="C9" s="101">
        <v>163886</v>
      </c>
      <c r="D9" s="101">
        <v>195293</v>
      </c>
      <c r="E9" s="101">
        <v>148628</v>
      </c>
      <c r="F9" s="163">
        <v>0.44549259851360096</v>
      </c>
      <c r="G9" s="163">
        <v>0.37384852503673965</v>
      </c>
      <c r="H9" s="163">
        <v>0.49122641763328584</v>
      </c>
      <c r="I9" s="103">
        <v>0.45661836449074</v>
      </c>
      <c r="J9" s="214">
        <v>0.41626599132011</v>
      </c>
      <c r="M9" s="160"/>
      <c r="N9" s="160"/>
      <c r="P9"/>
      <c r="Q9"/>
    </row>
    <row r="10" spans="1:23" s="145" customFormat="1" ht="16.5" x14ac:dyDescent="0.3">
      <c r="A10" s="1">
        <v>2016</v>
      </c>
      <c r="B10" s="100">
        <v>748.8</v>
      </c>
      <c r="C10" s="101">
        <v>222156</v>
      </c>
      <c r="D10" s="101">
        <v>273238</v>
      </c>
      <c r="E10" s="101">
        <v>175827</v>
      </c>
      <c r="F10" s="163">
        <v>0.33706044401231566</v>
      </c>
      <c r="G10" s="163">
        <v>0.27404680168936968</v>
      </c>
      <c r="H10" s="163">
        <v>0.42587315941237691</v>
      </c>
      <c r="I10" s="103">
        <v>0.44</v>
      </c>
      <c r="J10" s="214">
        <v>0.40894031679231002</v>
      </c>
      <c r="M10" s="160"/>
      <c r="N10" s="160"/>
      <c r="P10" s="138"/>
      <c r="Q10" s="138"/>
    </row>
    <row r="11" spans="1:23" s="145" customFormat="1" x14ac:dyDescent="0.2">
      <c r="A11" s="205"/>
      <c r="B11" s="135"/>
      <c r="C11" s="135"/>
      <c r="D11" s="101"/>
      <c r="E11" s="101"/>
      <c r="F11" s="102"/>
      <c r="G11" s="102"/>
      <c r="H11" s="102"/>
      <c r="I11" s="103"/>
      <c r="J11" s="104"/>
    </row>
    <row r="12" spans="1:23" s="145" customFormat="1" ht="69.75" customHeight="1" x14ac:dyDescent="0.2">
      <c r="A12" s="1"/>
      <c r="B12" s="158"/>
      <c r="C12" s="321" t="s">
        <v>231</v>
      </c>
      <c r="D12" s="321" t="s">
        <v>237</v>
      </c>
      <c r="E12" s="321" t="s">
        <v>255</v>
      </c>
    </row>
    <row r="13" spans="1:23" s="145" customFormat="1" x14ac:dyDescent="0.2">
      <c r="A13" s="1"/>
      <c r="B13" s="158"/>
      <c r="C13" s="178"/>
      <c r="D13" s="178"/>
      <c r="E13" s="178"/>
    </row>
    <row r="14" spans="1:23" x14ac:dyDescent="0.2">
      <c r="A14" s="1"/>
      <c r="B14" s="46"/>
      <c r="C14" s="46"/>
      <c r="D14" s="46"/>
      <c r="E14" s="46"/>
      <c r="N14" s="164"/>
    </row>
    <row r="15" spans="1:23" ht="16.5" x14ac:dyDescent="0.3">
      <c r="A15" s="164"/>
      <c r="L15" s="2"/>
      <c r="M15" s="15"/>
      <c r="N15" s="137"/>
      <c r="O15" s="138"/>
      <c r="P15" s="138"/>
    </row>
    <row r="16" spans="1:23" ht="16.5" x14ac:dyDescent="0.3">
      <c r="K16" s="164"/>
      <c r="L16" s="2"/>
      <c r="M16" s="4"/>
      <c r="N16" s="138"/>
      <c r="O16" s="139"/>
      <c r="P16" s="139"/>
    </row>
    <row r="17" spans="1:16" ht="16.5" x14ac:dyDescent="0.3">
      <c r="J17" s="164"/>
      <c r="L17" s="2"/>
      <c r="M17" s="4"/>
      <c r="N17" s="138"/>
      <c r="O17" s="139"/>
      <c r="P17" s="139"/>
    </row>
    <row r="18" spans="1:16" ht="16.5" x14ac:dyDescent="0.3">
      <c r="L18" s="2"/>
      <c r="M18" s="4"/>
      <c r="N18" s="138"/>
      <c r="O18" s="139"/>
      <c r="P18" s="139"/>
    </row>
    <row r="19" spans="1:16" ht="16.5" x14ac:dyDescent="0.3">
      <c r="N19" s="138"/>
      <c r="O19" s="139"/>
      <c r="P19" s="139"/>
    </row>
    <row r="20" spans="1:16" ht="16.5" x14ac:dyDescent="0.3">
      <c r="N20" s="138"/>
      <c r="O20" s="139"/>
      <c r="P20" s="139"/>
    </row>
    <row r="21" spans="1:16" ht="16.5" x14ac:dyDescent="0.3">
      <c r="N21" s="138"/>
      <c r="O21" s="139"/>
      <c r="P21" s="139"/>
    </row>
    <row r="22" spans="1:16" ht="16.5" x14ac:dyDescent="0.3">
      <c r="N22" s="138"/>
      <c r="O22" s="139"/>
      <c r="P22" s="139"/>
    </row>
    <row r="24" spans="1:16" x14ac:dyDescent="0.2">
      <c r="N24" s="4"/>
      <c r="O24" s="4"/>
      <c r="P24" s="4"/>
    </row>
    <row r="25" spans="1:16" x14ac:dyDescent="0.2">
      <c r="N25" s="4"/>
      <c r="O25" s="4"/>
      <c r="P25" s="4"/>
    </row>
    <row r="26" spans="1:16" x14ac:dyDescent="0.2">
      <c r="N26" s="4"/>
      <c r="O26" s="4"/>
      <c r="P26" s="4"/>
    </row>
    <row r="27" spans="1:16" x14ac:dyDescent="0.2">
      <c r="N27" s="4"/>
      <c r="O27" s="4"/>
      <c r="P27" s="4"/>
    </row>
    <row r="28" spans="1:16" x14ac:dyDescent="0.2">
      <c r="N28" s="4"/>
      <c r="O28" s="4"/>
      <c r="P28" s="4"/>
    </row>
    <row r="29" spans="1:16" x14ac:dyDescent="0.2">
      <c r="N29" s="4"/>
      <c r="O29" s="4"/>
      <c r="P29" s="4"/>
    </row>
    <row r="30" spans="1:16" ht="12.75" customHeight="1" x14ac:dyDescent="0.2">
      <c r="A30" s="1"/>
      <c r="B30" s="4"/>
      <c r="C30" s="4"/>
      <c r="D30" s="4"/>
      <c r="E30" s="4"/>
      <c r="K30" s="97"/>
      <c r="L30" s="98"/>
      <c r="M30" s="140"/>
    </row>
  </sheetData>
  <mergeCells count="3">
    <mergeCell ref="O4:P4"/>
    <mergeCell ref="O3:P3"/>
    <mergeCell ref="Q3:W3"/>
  </mergeCells>
  <phoneticPr fontId="7" type="noConversion"/>
  <hyperlinks>
    <hyperlink ref="O6" r:id="rId1" display="http://stats.oecd.org/OECDStat_Metadata/ShowMetadata.ashx?Dataset=MSTI_PUB&amp;Coords=[COU].[EU28]&amp;ShowOnWeb=true&amp;Lang=en" xr:uid="{05111922-4AF5-4A57-8DE4-A69718D3E330}"/>
    <hyperlink ref="O7" r:id="rId2" display="http://stats.oecd.org/OECDStat_Metadata/ShowMetadata.ashx?Dataset=MSTI_PUB&amp;Coords=[COU].[OECD]&amp;ShowOnWeb=true&amp;Lang=en" xr:uid="{A2FF27D8-BEA5-4FBA-9020-8B503E5CAD6C}"/>
  </hyperlinks>
  <pageMargins left="0.75" right="0.75" top="1" bottom="1" header="0.5" footer="0.5"/>
  <pageSetup paperSize="9" orientation="landscape" r:id="rId3"/>
  <headerFooter alignWithMargins="0"/>
  <drawing r:id="rId4"/>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sheetPr>
  <dimension ref="A2:E10"/>
  <sheetViews>
    <sheetView workbookViewId="0">
      <selection activeCell="A3" sqref="A3"/>
    </sheetView>
  </sheetViews>
  <sheetFormatPr defaultRowHeight="12.75" x14ac:dyDescent="0.2"/>
  <cols>
    <col min="1" max="1" width="10.28515625" customWidth="1"/>
  </cols>
  <sheetData>
    <row r="2" spans="1:5" x14ac:dyDescent="0.2">
      <c r="A2" t="s">
        <v>297</v>
      </c>
    </row>
    <row r="3" spans="1:5" x14ac:dyDescent="0.2">
      <c r="E3" s="10" t="s">
        <v>180</v>
      </c>
    </row>
    <row r="4" spans="1:5" ht="45" x14ac:dyDescent="0.3">
      <c r="B4" s="19"/>
      <c r="C4" s="23" t="s">
        <v>262</v>
      </c>
      <c r="D4" s="23" t="s">
        <v>261</v>
      </c>
    </row>
    <row r="5" spans="1:5" ht="15" x14ac:dyDescent="0.3">
      <c r="B5" s="21">
        <v>2006</v>
      </c>
      <c r="C5" s="24">
        <v>19</v>
      </c>
      <c r="D5">
        <v>19</v>
      </c>
    </row>
    <row r="6" spans="1:5" ht="15" x14ac:dyDescent="0.3">
      <c r="B6" s="22">
        <v>2008</v>
      </c>
      <c r="C6" s="20">
        <v>14</v>
      </c>
      <c r="D6">
        <v>14</v>
      </c>
    </row>
    <row r="7" spans="1:5" ht="15" x14ac:dyDescent="0.3">
      <c r="B7" s="21">
        <v>2010</v>
      </c>
      <c r="C7" s="20">
        <v>14</v>
      </c>
      <c r="D7">
        <v>12</v>
      </c>
    </row>
    <row r="8" spans="1:5" ht="15" x14ac:dyDescent="0.3">
      <c r="B8" s="22">
        <v>2012</v>
      </c>
      <c r="C8" s="20">
        <v>18</v>
      </c>
      <c r="D8">
        <v>12</v>
      </c>
    </row>
    <row r="9" spans="1:5" ht="15" x14ac:dyDescent="0.3">
      <c r="B9" s="21">
        <v>2014</v>
      </c>
      <c r="C9" s="110">
        <v>20</v>
      </c>
      <c r="D9">
        <v>18</v>
      </c>
    </row>
    <row r="10" spans="1:5" ht="15" x14ac:dyDescent="0.3">
      <c r="B10" s="186">
        <v>2016</v>
      </c>
      <c r="C10" s="6">
        <v>24</v>
      </c>
      <c r="D10">
        <v>17</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sheetPr>
  <dimension ref="A1:P51"/>
  <sheetViews>
    <sheetView zoomScale="90" zoomScaleNormal="90" workbookViewId="0">
      <selection activeCell="A2" sqref="A2"/>
    </sheetView>
  </sheetViews>
  <sheetFormatPr defaultRowHeight="12.75" x14ac:dyDescent="0.2"/>
  <cols>
    <col min="1" max="1" width="27.42578125" customWidth="1"/>
    <col min="2" max="2" width="13.7109375" customWidth="1"/>
  </cols>
  <sheetData>
    <row r="1" spans="1:16" s="164" customFormat="1" x14ac:dyDescent="0.2"/>
    <row r="2" spans="1:16" x14ac:dyDescent="0.2">
      <c r="A2" t="s">
        <v>292</v>
      </c>
    </row>
    <row r="3" spans="1:16" x14ac:dyDescent="0.2">
      <c r="A3" s="213"/>
    </row>
    <row r="4" spans="1:16" s="164" customFormat="1" x14ac:dyDescent="0.2">
      <c r="A4" s="2" t="s">
        <v>219</v>
      </c>
    </row>
    <row r="5" spans="1:16" ht="15" x14ac:dyDescent="0.35">
      <c r="A5" s="353"/>
      <c r="B5" s="354"/>
      <c r="N5" s="130"/>
      <c r="O5" s="105"/>
      <c r="P5" s="105" t="s">
        <v>39</v>
      </c>
    </row>
    <row r="6" spans="1:16" x14ac:dyDescent="0.2">
      <c r="A6" s="164" t="s">
        <v>1</v>
      </c>
      <c r="B6" s="140">
        <v>1.0078202369348599</v>
      </c>
    </row>
    <row r="7" spans="1:16" x14ac:dyDescent="0.2">
      <c r="A7" s="164" t="s">
        <v>37</v>
      </c>
      <c r="B7" s="140">
        <v>0.89943231355220998</v>
      </c>
    </row>
    <row r="8" spans="1:16" x14ac:dyDescent="0.2">
      <c r="A8" s="164" t="s">
        <v>20</v>
      </c>
      <c r="B8" s="140">
        <v>0.85572022390858005</v>
      </c>
    </row>
    <row r="9" spans="1:16" x14ac:dyDescent="0.2">
      <c r="A9" s="164" t="s">
        <v>34</v>
      </c>
      <c r="B9" s="140">
        <v>0.70329638404581996</v>
      </c>
    </row>
    <row r="10" spans="1:16" x14ac:dyDescent="0.2">
      <c r="A10" s="164" t="s">
        <v>26</v>
      </c>
      <c r="B10" s="140">
        <v>0.70157226900508995</v>
      </c>
    </row>
    <row r="11" spans="1:16" x14ac:dyDescent="0.2">
      <c r="A11" s="164" t="s">
        <v>19</v>
      </c>
      <c r="B11" s="140">
        <v>0.69998034766762995</v>
      </c>
    </row>
    <row r="12" spans="1:16" x14ac:dyDescent="0.2">
      <c r="A12" s="164" t="s">
        <v>67</v>
      </c>
      <c r="B12" s="140">
        <v>0.66284552060730995</v>
      </c>
    </row>
    <row r="13" spans="1:16" x14ac:dyDescent="0.2">
      <c r="A13" s="164" t="s">
        <v>27</v>
      </c>
      <c r="B13" s="140">
        <v>0.63384774109774</v>
      </c>
    </row>
    <row r="14" spans="1:16" x14ac:dyDescent="0.2">
      <c r="A14" s="164" t="s">
        <v>21</v>
      </c>
      <c r="B14" s="140">
        <v>0.61645939500553004</v>
      </c>
    </row>
    <row r="15" spans="1:16" x14ac:dyDescent="0.2">
      <c r="A15" s="164" t="s">
        <v>69</v>
      </c>
      <c r="B15" s="140">
        <v>0.59358413563295997</v>
      </c>
      <c r="C15" s="164"/>
      <c r="D15" s="164"/>
      <c r="E15" s="164"/>
      <c r="F15" s="164"/>
      <c r="G15" s="164"/>
    </row>
    <row r="16" spans="1:16" x14ac:dyDescent="0.2">
      <c r="A16" s="164" t="s">
        <v>35</v>
      </c>
      <c r="B16" s="140">
        <v>0.56108347033824002</v>
      </c>
    </row>
    <row r="17" spans="1:2" x14ac:dyDescent="0.2">
      <c r="A17" s="164" t="s">
        <v>22</v>
      </c>
      <c r="B17" s="140">
        <v>0.53984961686762001</v>
      </c>
    </row>
    <row r="18" spans="1:2" x14ac:dyDescent="0.2">
      <c r="A18" s="164" t="s">
        <v>23</v>
      </c>
      <c r="B18" s="140">
        <v>0.52201327906168005</v>
      </c>
    </row>
    <row r="19" spans="1:2" x14ac:dyDescent="0.2">
      <c r="A19" s="164" t="s">
        <v>111</v>
      </c>
      <c r="B19" s="140">
        <v>0.51764328229907997</v>
      </c>
    </row>
    <row r="20" spans="1:2" x14ac:dyDescent="0.2">
      <c r="A20" s="164" t="s">
        <v>148</v>
      </c>
      <c r="B20" s="140">
        <v>0.51068995610479995</v>
      </c>
    </row>
    <row r="21" spans="1:2" x14ac:dyDescent="0.2">
      <c r="A21" s="164" t="s">
        <v>2</v>
      </c>
      <c r="B21" s="140">
        <v>0.45381217499520998</v>
      </c>
    </row>
    <row r="22" spans="1:2" x14ac:dyDescent="0.2">
      <c r="A22" s="164" t="s">
        <v>191</v>
      </c>
      <c r="B22" s="140">
        <v>0.43525665610553999</v>
      </c>
    </row>
    <row r="23" spans="1:2" x14ac:dyDescent="0.2">
      <c r="A23" s="220" t="s">
        <v>256</v>
      </c>
      <c r="B23" s="219">
        <v>0.42587315941237691</v>
      </c>
    </row>
    <row r="24" spans="1:2" x14ac:dyDescent="0.2">
      <c r="A24" s="164" t="s">
        <v>115</v>
      </c>
      <c r="B24" s="140">
        <v>0.40672058628951002</v>
      </c>
    </row>
    <row r="25" spans="1:2" x14ac:dyDescent="0.2">
      <c r="A25" s="164" t="s">
        <v>71</v>
      </c>
      <c r="B25" s="140">
        <v>0.39446163183679001</v>
      </c>
    </row>
    <row r="26" spans="1:2" x14ac:dyDescent="0.2">
      <c r="A26" s="164" t="s">
        <v>32</v>
      </c>
      <c r="B26" s="140">
        <v>0.38618405037551001</v>
      </c>
    </row>
    <row r="27" spans="1:2" x14ac:dyDescent="0.2">
      <c r="A27" s="164" t="s">
        <v>31</v>
      </c>
      <c r="B27" s="140">
        <v>0.38492186928200001</v>
      </c>
    </row>
    <row r="28" spans="1:2" x14ac:dyDescent="0.2">
      <c r="A28" s="164" t="s">
        <v>72</v>
      </c>
      <c r="B28" s="140">
        <v>0.36348251413340998</v>
      </c>
    </row>
    <row r="29" spans="1:2" x14ac:dyDescent="0.2">
      <c r="A29" s="164" t="s">
        <v>28</v>
      </c>
      <c r="B29" s="140">
        <v>0.35150214957916998</v>
      </c>
    </row>
    <row r="30" spans="1:2" x14ac:dyDescent="0.2">
      <c r="A30" s="164" t="s">
        <v>70</v>
      </c>
      <c r="B30" s="140">
        <v>0.34432125133488001</v>
      </c>
    </row>
    <row r="31" spans="1:2" s="164" customFormat="1" x14ac:dyDescent="0.2">
      <c r="A31" s="164" t="s">
        <v>24</v>
      </c>
      <c r="B31" s="140">
        <v>0.34016181180955002</v>
      </c>
    </row>
    <row r="32" spans="1:2" x14ac:dyDescent="0.2">
      <c r="A32" s="218" t="s">
        <v>104</v>
      </c>
      <c r="B32" s="219">
        <v>0.33706044401231566</v>
      </c>
    </row>
    <row r="33" spans="1:2" x14ac:dyDescent="0.2">
      <c r="A33" s="164" t="s">
        <v>3</v>
      </c>
      <c r="B33" s="140">
        <v>0.32745489808571998</v>
      </c>
    </row>
    <row r="34" spans="1:2" x14ac:dyDescent="0.2">
      <c r="A34" s="164" t="s">
        <v>4</v>
      </c>
      <c r="B34" s="140">
        <v>0.32658303603045002</v>
      </c>
    </row>
    <row r="35" spans="1:2" x14ac:dyDescent="0.2">
      <c r="A35" s="164" t="s">
        <v>38</v>
      </c>
      <c r="B35" s="140">
        <v>0.32242357978787001</v>
      </c>
    </row>
    <row r="36" spans="1:2" x14ac:dyDescent="0.2">
      <c r="A36" s="164" t="s">
        <v>29</v>
      </c>
      <c r="B36" s="140">
        <v>0.32055693638346</v>
      </c>
    </row>
    <row r="37" spans="1:2" x14ac:dyDescent="0.2">
      <c r="A37" s="164" t="s">
        <v>236</v>
      </c>
      <c r="B37" s="140">
        <v>0.31677024923536001</v>
      </c>
    </row>
    <row r="38" spans="1:2" x14ac:dyDescent="0.2">
      <c r="A38" s="218" t="s">
        <v>163</v>
      </c>
      <c r="B38" s="219">
        <v>0.27404680168936968</v>
      </c>
    </row>
    <row r="39" spans="1:2" x14ac:dyDescent="0.2">
      <c r="A39" s="164" t="s">
        <v>68</v>
      </c>
      <c r="B39" s="140">
        <v>0.24738072546459</v>
      </c>
    </row>
    <row r="40" spans="1:2" x14ac:dyDescent="0.2">
      <c r="A40" s="164" t="s">
        <v>184</v>
      </c>
      <c r="B40" s="140">
        <v>0.23822685825827</v>
      </c>
    </row>
    <row r="41" spans="1:2" x14ac:dyDescent="0.2">
      <c r="A41" s="164" t="s">
        <v>36</v>
      </c>
      <c r="B41" s="140">
        <v>0.21774790439989999</v>
      </c>
    </row>
    <row r="42" spans="1:2" x14ac:dyDescent="0.2">
      <c r="A42" s="164" t="s">
        <v>106</v>
      </c>
      <c r="B42" s="140">
        <v>0.20769181069602</v>
      </c>
    </row>
    <row r="43" spans="1:2" x14ac:dyDescent="0.2">
      <c r="A43" s="164" t="s">
        <v>30</v>
      </c>
      <c r="B43" s="140">
        <v>0.17924076097802999</v>
      </c>
    </row>
    <row r="44" spans="1:2" x14ac:dyDescent="0.2">
      <c r="A44" s="164" t="s">
        <v>114</v>
      </c>
      <c r="B44" s="140">
        <v>0.15164960319540999</v>
      </c>
    </row>
    <row r="45" spans="1:2" s="164" customFormat="1" x14ac:dyDescent="0.2">
      <c r="A45" s="164" t="s">
        <v>33</v>
      </c>
      <c r="B45" s="140">
        <v>0.13007143474589</v>
      </c>
    </row>
    <row r="47" spans="1:2" x14ac:dyDescent="0.2">
      <c r="A47" s="164"/>
      <c r="B47" s="164"/>
    </row>
    <row r="48" spans="1:2" s="164" customFormat="1" x14ac:dyDescent="0.2"/>
    <row r="49" spans="1:3" s="164" customFormat="1" x14ac:dyDescent="0.2">
      <c r="A49" s="2" t="s">
        <v>216</v>
      </c>
      <c r="B49" s="196">
        <v>0.33706044401231566</v>
      </c>
    </row>
    <row r="50" spans="1:3" x14ac:dyDescent="0.2">
      <c r="A50" s="2" t="s">
        <v>220</v>
      </c>
      <c r="B50" s="192">
        <v>748.8</v>
      </c>
      <c r="C50" s="193"/>
    </row>
    <row r="51" spans="1:3" x14ac:dyDescent="0.2">
      <c r="A51" s="2" t="s">
        <v>221</v>
      </c>
      <c r="B51" s="192">
        <v>2221.56</v>
      </c>
    </row>
  </sheetData>
  <sortState ref="A6:B45">
    <sortCondition descending="1" ref="B6"/>
  </sortState>
  <mergeCells count="1">
    <mergeCell ref="A5:B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pageSetUpPr fitToPage="1"/>
  </sheetPr>
  <dimension ref="A2:AF21"/>
  <sheetViews>
    <sheetView zoomScale="90" zoomScaleNormal="90" workbookViewId="0">
      <selection activeCell="C23" sqref="C23"/>
    </sheetView>
  </sheetViews>
  <sheetFormatPr defaultColWidth="12.5703125" defaultRowHeight="15" x14ac:dyDescent="0.35"/>
  <cols>
    <col min="1" max="1" width="21.140625" style="84" customWidth="1"/>
    <col min="2" max="2" width="15.42578125" style="84" customWidth="1"/>
    <col min="3" max="3" width="15.7109375" style="84" customWidth="1"/>
    <col min="4" max="11" width="12.85546875" style="84" customWidth="1"/>
    <col min="12" max="12" width="7.7109375" style="84" customWidth="1"/>
    <col min="13" max="13" width="16.7109375" style="84" customWidth="1"/>
    <col min="14" max="14" width="12.5703125" style="84"/>
    <col min="15" max="15" width="28" style="84" customWidth="1"/>
    <col min="16" max="16" width="13.28515625" style="84" customWidth="1"/>
    <col min="17" max="20" width="12.5703125" style="84"/>
    <col min="21" max="21" width="17.28515625" style="84" customWidth="1"/>
    <col min="22" max="22" width="12.85546875" style="84" customWidth="1"/>
    <col min="23" max="16384" width="12.5703125" style="84"/>
  </cols>
  <sheetData>
    <row r="2" spans="1:9" x14ac:dyDescent="0.35">
      <c r="A2" s="84" t="s">
        <v>268</v>
      </c>
    </row>
    <row r="4" spans="1:9" ht="18" x14ac:dyDescent="0.35">
      <c r="A4" s="235" t="s">
        <v>50</v>
      </c>
      <c r="B4" s="236">
        <v>2008</v>
      </c>
      <c r="C4" s="236">
        <v>2010</v>
      </c>
      <c r="D4" s="236">
        <v>2012</v>
      </c>
      <c r="E4" s="236">
        <v>2014</v>
      </c>
      <c r="F4" s="236" t="s">
        <v>230</v>
      </c>
      <c r="G4" s="236" t="s">
        <v>229</v>
      </c>
      <c r="H4" s="236" t="s">
        <v>263</v>
      </c>
    </row>
    <row r="5" spans="1:9" x14ac:dyDescent="0.35">
      <c r="A5" s="237" t="s">
        <v>51</v>
      </c>
      <c r="B5" s="238">
        <v>5994</v>
      </c>
      <c r="C5" s="238">
        <v>6155</v>
      </c>
      <c r="D5" s="238">
        <v>5642</v>
      </c>
      <c r="E5" s="238">
        <v>6124</v>
      </c>
      <c r="F5" s="239">
        <v>3083</v>
      </c>
      <c r="G5" s="239">
        <v>3115</v>
      </c>
      <c r="H5" s="239">
        <v>6198</v>
      </c>
    </row>
    <row r="6" spans="1:9" x14ac:dyDescent="0.35">
      <c r="A6" s="237" t="s">
        <v>52</v>
      </c>
      <c r="B6" s="238">
        <v>1032</v>
      </c>
      <c r="C6" s="240">
        <v>951</v>
      </c>
      <c r="D6" s="238">
        <v>1265</v>
      </c>
      <c r="E6" s="238">
        <v>1557</v>
      </c>
      <c r="F6" s="240">
        <v>252</v>
      </c>
      <c r="G6" s="239">
        <v>1586</v>
      </c>
      <c r="H6" s="239">
        <v>1838</v>
      </c>
    </row>
    <row r="7" spans="1:9" x14ac:dyDescent="0.35">
      <c r="A7" s="237" t="s">
        <v>53</v>
      </c>
      <c r="B7" s="238">
        <v>2278</v>
      </c>
      <c r="C7" s="238">
        <v>1771</v>
      </c>
      <c r="D7" s="238">
        <v>1818</v>
      </c>
      <c r="E7" s="238">
        <v>1740</v>
      </c>
      <c r="F7" s="240">
        <v>93</v>
      </c>
      <c r="G7" s="239">
        <v>1421</v>
      </c>
      <c r="H7" s="239">
        <v>1514</v>
      </c>
    </row>
    <row r="8" spans="1:9" x14ac:dyDescent="0.35">
      <c r="A8" s="237" t="s">
        <v>54</v>
      </c>
      <c r="B8" s="238">
        <v>1396</v>
      </c>
      <c r="C8" s="241">
        <v>783</v>
      </c>
      <c r="D8" s="238">
        <v>1074</v>
      </c>
      <c r="E8" s="238">
        <v>1045</v>
      </c>
      <c r="F8" s="240">
        <v>153</v>
      </c>
      <c r="G8" s="240">
        <v>775</v>
      </c>
      <c r="H8" s="240">
        <v>928</v>
      </c>
    </row>
    <row r="9" spans="1:9" x14ac:dyDescent="0.35">
      <c r="A9" s="237" t="s">
        <v>55</v>
      </c>
      <c r="B9" s="241">
        <v>911</v>
      </c>
      <c r="C9" s="238">
        <v>1398</v>
      </c>
      <c r="D9" s="238">
        <v>1423</v>
      </c>
      <c r="E9" s="238">
        <v>1419</v>
      </c>
      <c r="F9" s="240">
        <v>274</v>
      </c>
      <c r="G9" s="239">
        <v>1308</v>
      </c>
      <c r="H9" s="239">
        <v>1582</v>
      </c>
    </row>
    <row r="10" spans="1:9" ht="30" x14ac:dyDescent="0.35">
      <c r="A10" s="237" t="s">
        <v>264</v>
      </c>
      <c r="B10" s="247">
        <v>5072</v>
      </c>
      <c r="C10" s="247">
        <v>6411</v>
      </c>
      <c r="D10" s="247">
        <v>6115</v>
      </c>
      <c r="E10" s="247">
        <v>6413</v>
      </c>
      <c r="F10" s="255">
        <v>1440</v>
      </c>
      <c r="G10" s="255">
        <v>4939</v>
      </c>
      <c r="H10" s="255">
        <v>6379</v>
      </c>
    </row>
    <row r="11" spans="1:9" ht="30" x14ac:dyDescent="0.35">
      <c r="A11" s="242" t="s">
        <v>265</v>
      </c>
      <c r="B11" s="243" t="s">
        <v>232</v>
      </c>
      <c r="C11" s="243" t="s">
        <v>232</v>
      </c>
      <c r="D11" s="243" t="s">
        <v>232</v>
      </c>
      <c r="E11" s="243" t="s">
        <v>232</v>
      </c>
      <c r="F11" s="244">
        <v>162</v>
      </c>
      <c r="G11" s="244">
        <v>869</v>
      </c>
      <c r="H11" s="245">
        <v>1031</v>
      </c>
    </row>
    <row r="12" spans="1:9" ht="45" x14ac:dyDescent="0.35">
      <c r="A12" s="242" t="s">
        <v>266</v>
      </c>
      <c r="B12" s="243" t="s">
        <v>232</v>
      </c>
      <c r="C12" s="243" t="s">
        <v>232</v>
      </c>
      <c r="D12" s="243" t="s">
        <v>232</v>
      </c>
      <c r="E12" s="243" t="s">
        <v>232</v>
      </c>
      <c r="F12" s="244">
        <v>685</v>
      </c>
      <c r="G12" s="244">
        <v>852</v>
      </c>
      <c r="H12" s="245">
        <v>1537</v>
      </c>
      <c r="I12" s="143"/>
    </row>
    <row r="13" spans="1:9" ht="45" x14ac:dyDescent="0.35">
      <c r="A13" s="242" t="s">
        <v>267</v>
      </c>
      <c r="B13" s="243" t="s">
        <v>232</v>
      </c>
      <c r="C13" s="243" t="s">
        <v>232</v>
      </c>
      <c r="D13" s="243" t="s">
        <v>232</v>
      </c>
      <c r="E13" s="243" t="s">
        <v>232</v>
      </c>
      <c r="F13" s="244">
        <v>593</v>
      </c>
      <c r="G13" s="246">
        <v>3218</v>
      </c>
      <c r="H13" s="245">
        <v>3811</v>
      </c>
    </row>
    <row r="14" spans="1:9" ht="15.75" thickBot="1" x14ac:dyDescent="0.4">
      <c r="A14" s="328" t="s">
        <v>49</v>
      </c>
      <c r="B14" s="329">
        <v>16682</v>
      </c>
      <c r="C14" s="329">
        <v>17469</v>
      </c>
      <c r="D14" s="329">
        <v>17337</v>
      </c>
      <c r="E14" s="329">
        <v>18299</v>
      </c>
      <c r="F14" s="329">
        <v>5295</v>
      </c>
      <c r="G14" s="330">
        <v>13144</v>
      </c>
      <c r="H14" s="331">
        <v>18439</v>
      </c>
    </row>
    <row r="15" spans="1:9" ht="15.75" thickTop="1" x14ac:dyDescent="0.35">
      <c r="A15" s="324"/>
      <c r="B15" s="325"/>
      <c r="C15" s="325"/>
      <c r="D15" s="325"/>
      <c r="E15" s="325"/>
      <c r="F15" s="325"/>
      <c r="G15" s="326"/>
      <c r="H15" s="327"/>
    </row>
    <row r="16" spans="1:9" x14ac:dyDescent="0.35">
      <c r="A16" s="249" t="s">
        <v>56</v>
      </c>
      <c r="B16" s="250">
        <v>1079</v>
      </c>
      <c r="C16" s="250">
        <v>1115</v>
      </c>
      <c r="D16" s="250">
        <v>1007</v>
      </c>
      <c r="E16" s="251">
        <v>976</v>
      </c>
      <c r="F16" s="252">
        <v>166</v>
      </c>
      <c r="G16" s="240">
        <v>662</v>
      </c>
      <c r="H16" s="253">
        <v>828</v>
      </c>
    </row>
    <row r="17" spans="1:32" x14ac:dyDescent="0.35">
      <c r="A17" s="249" t="s">
        <v>57</v>
      </c>
      <c r="B17" s="250">
        <v>2798</v>
      </c>
      <c r="C17" s="250">
        <v>4241</v>
      </c>
      <c r="D17" s="250">
        <v>3255</v>
      </c>
      <c r="E17" s="250">
        <v>2429</v>
      </c>
      <c r="F17" s="252">
        <v>161</v>
      </c>
      <c r="G17" s="254">
        <v>2424</v>
      </c>
      <c r="H17" s="248">
        <v>2585</v>
      </c>
    </row>
    <row r="18" spans="1:32" x14ac:dyDescent="0.35">
      <c r="A18" s="249"/>
      <c r="B18" s="250"/>
      <c r="C18" s="250"/>
      <c r="D18" s="250"/>
      <c r="E18" s="250"/>
      <c r="F18" s="252"/>
      <c r="G18" s="254"/>
      <c r="H18" s="248"/>
    </row>
    <row r="19" spans="1:32" ht="30.75" thickBot="1" x14ac:dyDescent="0.4">
      <c r="A19" s="328" t="s">
        <v>202</v>
      </c>
      <c r="B19" s="329">
        <v>20559</v>
      </c>
      <c r="C19" s="329">
        <v>22825</v>
      </c>
      <c r="D19" s="329">
        <v>21599</v>
      </c>
      <c r="E19" s="329">
        <v>21704</v>
      </c>
      <c r="F19" s="329">
        <v>5622</v>
      </c>
      <c r="G19" s="329">
        <v>16230</v>
      </c>
      <c r="H19" s="329">
        <v>21852</v>
      </c>
    </row>
    <row r="20" spans="1:32" ht="15.75" thickTop="1" x14ac:dyDescent="0.35"/>
    <row r="21" spans="1:32" x14ac:dyDescent="0.35">
      <c r="T21" s="164"/>
      <c r="U21" s="164"/>
      <c r="V21" s="164"/>
      <c r="W21" s="164"/>
      <c r="X21" s="164"/>
      <c r="Y21" s="164"/>
      <c r="AA21" s="164"/>
      <c r="AB21" s="164"/>
      <c r="AC21" s="164"/>
      <c r="AD21" s="164"/>
      <c r="AE21" s="164"/>
      <c r="AF21" s="164"/>
    </row>
  </sheetData>
  <pageMargins left="0.25" right="0.25" top="0.75" bottom="0.75" header="0.3" footer="0.3"/>
  <pageSetup paperSize="9" scale="44"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F87CF-07A6-4F82-9C15-F31498CC5B13}">
  <sheetPr>
    <tabColor theme="6"/>
  </sheetPr>
  <dimension ref="A2:H38"/>
  <sheetViews>
    <sheetView workbookViewId="0">
      <selection activeCell="N12" sqref="N12"/>
    </sheetView>
  </sheetViews>
  <sheetFormatPr defaultRowHeight="12.75" x14ac:dyDescent="0.2"/>
  <cols>
    <col min="2" max="2" width="12.7109375" customWidth="1"/>
    <col min="3" max="3" width="15.140625" customWidth="1"/>
    <col min="4" max="4" width="12" customWidth="1"/>
    <col min="5" max="5" width="13.85546875" customWidth="1"/>
    <col min="6" max="6" width="16" customWidth="1"/>
  </cols>
  <sheetData>
    <row r="2" spans="1:8" ht="15" x14ac:dyDescent="0.35">
      <c r="A2" s="84" t="s">
        <v>269</v>
      </c>
    </row>
    <row r="5" spans="1:8" ht="60" x14ac:dyDescent="0.2">
      <c r="A5" s="85"/>
      <c r="B5" s="85" t="s">
        <v>248</v>
      </c>
      <c r="C5" s="85" t="s">
        <v>260</v>
      </c>
      <c r="D5" s="85" t="s">
        <v>249</v>
      </c>
      <c r="E5" s="85" t="s">
        <v>250</v>
      </c>
      <c r="F5" s="85" t="s">
        <v>251</v>
      </c>
      <c r="G5" s="85"/>
      <c r="H5" s="85"/>
    </row>
    <row r="6" spans="1:8" ht="15" x14ac:dyDescent="0.2">
      <c r="A6" s="174">
        <v>2008</v>
      </c>
      <c r="B6" s="176">
        <v>7713</v>
      </c>
      <c r="C6" s="176">
        <v>8969</v>
      </c>
      <c r="D6" s="85"/>
      <c r="E6" s="85"/>
      <c r="F6" s="85"/>
      <c r="G6" s="175">
        <f>SUM(B6:C6)</f>
        <v>16682</v>
      </c>
      <c r="H6" s="85"/>
    </row>
    <row r="7" spans="1:8" ht="15" x14ac:dyDescent="0.35">
      <c r="A7" s="84">
        <v>2010</v>
      </c>
      <c r="B7" s="143">
        <v>6946</v>
      </c>
      <c r="C7" s="143">
        <v>10522.879999999997</v>
      </c>
      <c r="D7" s="84"/>
      <c r="E7" s="84"/>
      <c r="F7" s="84"/>
      <c r="G7" s="175">
        <f>SUM(B7:C7)</f>
        <v>17468.879999999997</v>
      </c>
      <c r="H7" s="84"/>
    </row>
    <row r="8" spans="1:8" ht="15" x14ac:dyDescent="0.35">
      <c r="A8" s="84">
        <v>2012</v>
      </c>
      <c r="B8" s="143">
        <v>6777.2968134246566</v>
      </c>
      <c r="C8" s="143">
        <v>10559.703186575343</v>
      </c>
      <c r="D8" s="84"/>
      <c r="E8" s="84"/>
      <c r="F8" s="84"/>
      <c r="G8" s="175">
        <f>SUM(B8:C8)</f>
        <v>17337</v>
      </c>
      <c r="H8" s="84"/>
    </row>
    <row r="9" spans="1:8" ht="15" x14ac:dyDescent="0.35">
      <c r="A9" s="84">
        <v>2014</v>
      </c>
      <c r="B9" s="143">
        <v>7302.3420789041102</v>
      </c>
      <c r="C9" s="143">
        <v>10996.814281917807</v>
      </c>
      <c r="D9" s="84"/>
      <c r="E9" s="84"/>
      <c r="F9" s="84"/>
      <c r="G9" s="198">
        <f>SUM(B9:C9)</f>
        <v>18299.156360821915</v>
      </c>
      <c r="H9" s="84"/>
    </row>
    <row r="10" spans="1:8" ht="15" x14ac:dyDescent="0.35">
      <c r="A10" s="84">
        <v>2016</v>
      </c>
      <c r="B10" s="199">
        <v>7446.1499427397248</v>
      </c>
      <c r="C10" s="199">
        <v>5644.9637000000002</v>
      </c>
      <c r="D10" s="143"/>
      <c r="E10" s="143">
        <v>1537</v>
      </c>
      <c r="F10" s="143">
        <v>3811</v>
      </c>
      <c r="G10" s="175">
        <f>SUM(B10:F10)</f>
        <v>18439.113642739725</v>
      </c>
      <c r="H10" s="84"/>
    </row>
    <row r="11" spans="1:8" ht="15" x14ac:dyDescent="0.35">
      <c r="A11" s="166"/>
      <c r="B11" s="146">
        <f>B10/$G$10</f>
        <v>0.4038236374594717</v>
      </c>
      <c r="C11" s="146">
        <f t="shared" ref="C11:F11" si="0">C10/$G$10</f>
        <v>0.30614072939577908</v>
      </c>
      <c r="D11" s="146">
        <f t="shared" si="0"/>
        <v>0</v>
      </c>
      <c r="E11" s="146">
        <f t="shared" si="0"/>
        <v>8.3355416631166718E-2</v>
      </c>
      <c r="F11" s="146">
        <f t="shared" si="0"/>
        <v>0.20668021651358254</v>
      </c>
      <c r="G11" s="84"/>
      <c r="H11" s="166"/>
    </row>
    <row r="12" spans="1:8" ht="15" x14ac:dyDescent="0.35">
      <c r="A12" s="166"/>
      <c r="B12" s="143"/>
      <c r="C12" s="143"/>
      <c r="D12" s="84"/>
      <c r="E12" s="84"/>
      <c r="F12" s="84"/>
      <c r="G12" s="84"/>
      <c r="H12" s="166"/>
    </row>
    <row r="13" spans="1:8" ht="15" x14ac:dyDescent="0.35">
      <c r="A13" s="84"/>
      <c r="B13" s="84"/>
      <c r="C13" s="84"/>
      <c r="D13" s="84"/>
      <c r="E13" s="84"/>
      <c r="F13" s="84"/>
      <c r="G13" s="84"/>
      <c r="H13" s="84"/>
    </row>
    <row r="14" spans="1:8" ht="15" x14ac:dyDescent="0.35">
      <c r="A14" s="84"/>
      <c r="B14" s="84"/>
      <c r="C14" s="84"/>
      <c r="D14" s="84"/>
      <c r="E14" s="84"/>
      <c r="F14" s="84"/>
      <c r="G14" s="84"/>
      <c r="H14" s="84"/>
    </row>
    <row r="15" spans="1:8" ht="15" x14ac:dyDescent="0.35">
      <c r="A15" s="84"/>
      <c r="B15" s="84"/>
      <c r="C15" s="84"/>
      <c r="D15" s="84"/>
      <c r="E15" s="84"/>
      <c r="F15" s="84"/>
      <c r="G15" s="84"/>
      <c r="H15" s="84"/>
    </row>
    <row r="16" spans="1:8" ht="15" x14ac:dyDescent="0.35">
      <c r="A16" s="84"/>
      <c r="B16" s="84"/>
      <c r="C16" s="84"/>
      <c r="D16" s="84"/>
      <c r="E16" s="84"/>
      <c r="F16" s="84"/>
      <c r="G16" s="84"/>
      <c r="H16" s="84"/>
    </row>
    <row r="17" spans="1:8" ht="15" x14ac:dyDescent="0.35">
      <c r="A17" s="84"/>
      <c r="B17" s="84"/>
      <c r="C17" s="84"/>
      <c r="D17" s="84"/>
      <c r="E17" s="84"/>
      <c r="F17" s="84"/>
      <c r="G17" s="84"/>
      <c r="H17" s="84"/>
    </row>
    <row r="18" spans="1:8" ht="15" x14ac:dyDescent="0.35">
      <c r="A18" s="84"/>
      <c r="B18" s="84"/>
      <c r="C18" s="84"/>
      <c r="D18" s="84"/>
      <c r="E18" s="84"/>
      <c r="F18" s="84"/>
      <c r="G18" s="84"/>
      <c r="H18" s="84"/>
    </row>
    <row r="19" spans="1:8" ht="15" x14ac:dyDescent="0.35">
      <c r="A19" s="84"/>
      <c r="B19" s="84"/>
      <c r="C19" s="84"/>
      <c r="D19" s="84"/>
      <c r="E19" s="84"/>
      <c r="F19" s="84"/>
      <c r="G19" s="84"/>
      <c r="H19" s="84"/>
    </row>
    <row r="20" spans="1:8" ht="15" x14ac:dyDescent="0.35">
      <c r="A20" s="84"/>
      <c r="B20" s="84"/>
      <c r="C20" s="84"/>
      <c r="D20" s="84"/>
      <c r="E20" s="84"/>
      <c r="F20" s="84"/>
      <c r="G20" s="84"/>
      <c r="H20" s="84"/>
    </row>
    <row r="21" spans="1:8" ht="15" x14ac:dyDescent="0.35">
      <c r="A21" s="84"/>
      <c r="B21" s="84"/>
      <c r="C21" s="84"/>
      <c r="D21" s="84"/>
      <c r="E21" s="84"/>
      <c r="F21" s="84"/>
      <c r="G21" s="84"/>
      <c r="H21" s="84"/>
    </row>
    <row r="22" spans="1:8" ht="15" x14ac:dyDescent="0.35">
      <c r="A22" s="84"/>
      <c r="B22" s="84"/>
      <c r="C22" s="84"/>
      <c r="D22" s="84"/>
      <c r="E22" s="84"/>
      <c r="F22" s="84"/>
      <c r="G22" s="84"/>
      <c r="H22" s="84"/>
    </row>
    <row r="23" spans="1:8" ht="15" x14ac:dyDescent="0.35">
      <c r="A23" s="84"/>
      <c r="B23" s="84"/>
      <c r="C23" s="84"/>
      <c r="D23" s="84"/>
      <c r="E23" s="84"/>
      <c r="F23" s="84"/>
      <c r="G23" s="84"/>
      <c r="H23" s="84"/>
    </row>
    <row r="24" spans="1:8" ht="15" x14ac:dyDescent="0.35">
      <c r="A24" s="84"/>
      <c r="B24" s="84"/>
      <c r="C24" s="84"/>
      <c r="D24" s="84"/>
      <c r="E24" s="84"/>
      <c r="F24" s="84"/>
      <c r="G24" s="84"/>
      <c r="H24" s="84"/>
    </row>
    <row r="25" spans="1:8" ht="15" x14ac:dyDescent="0.35">
      <c r="A25" s="84"/>
      <c r="B25" s="84"/>
      <c r="C25" s="84"/>
      <c r="D25" s="84"/>
      <c r="E25" s="84"/>
      <c r="F25" s="84"/>
      <c r="G25" s="84"/>
      <c r="H25" s="84"/>
    </row>
    <row r="26" spans="1:8" ht="15" x14ac:dyDescent="0.35">
      <c r="A26" s="84"/>
      <c r="B26" s="332"/>
      <c r="C26" s="84"/>
      <c r="D26" s="332"/>
      <c r="E26" s="84"/>
      <c r="F26" s="84"/>
      <c r="G26" s="84"/>
      <c r="H26" s="84"/>
    </row>
    <row r="27" spans="1:8" ht="15" x14ac:dyDescent="0.35">
      <c r="A27" s="84"/>
      <c r="B27" s="332"/>
      <c r="C27" s="84"/>
      <c r="D27" s="332"/>
      <c r="E27" s="84"/>
      <c r="F27" s="84"/>
      <c r="G27" s="84"/>
      <c r="H27" s="84"/>
    </row>
    <row r="28" spans="1:8" ht="15" x14ac:dyDescent="0.35">
      <c r="A28" s="84"/>
      <c r="B28" s="84"/>
      <c r="C28" s="84"/>
      <c r="D28" s="84"/>
      <c r="E28" s="333"/>
      <c r="F28" s="333"/>
      <c r="G28" s="333"/>
      <c r="H28" s="334"/>
    </row>
    <row r="29" spans="1:8" ht="15" x14ac:dyDescent="0.35">
      <c r="A29" s="84"/>
      <c r="B29" s="84"/>
      <c r="C29" s="84"/>
      <c r="D29" s="84"/>
      <c r="E29" s="84"/>
      <c r="F29" s="84"/>
      <c r="G29" s="84"/>
      <c r="H29" s="84"/>
    </row>
    <row r="30" spans="1:8" ht="15" x14ac:dyDescent="0.35">
      <c r="A30" s="84"/>
      <c r="B30" s="84"/>
      <c r="C30" s="84"/>
      <c r="D30" s="84"/>
      <c r="E30" s="84"/>
      <c r="F30" s="84"/>
      <c r="G30" s="84"/>
      <c r="H30" s="84"/>
    </row>
    <row r="31" spans="1:8" ht="15" x14ac:dyDescent="0.35">
      <c r="A31" s="84"/>
      <c r="B31" s="84"/>
      <c r="C31" s="84"/>
      <c r="D31" s="84"/>
      <c r="E31" s="84"/>
      <c r="F31" s="84"/>
      <c r="G31" s="84"/>
      <c r="H31" s="84"/>
    </row>
    <row r="32" spans="1:8" ht="15" x14ac:dyDescent="0.35">
      <c r="A32" s="84"/>
      <c r="B32" s="84"/>
      <c r="C32" s="84"/>
      <c r="D32" s="84"/>
      <c r="E32" s="84"/>
      <c r="F32" s="84"/>
      <c r="G32" s="84"/>
      <c r="H32" s="84"/>
    </row>
    <row r="33" spans="1:8" ht="15" x14ac:dyDescent="0.35">
      <c r="A33" s="84"/>
      <c r="B33" s="84"/>
      <c r="C33" s="84"/>
      <c r="D33" s="84"/>
      <c r="E33" s="84"/>
      <c r="F33" s="84"/>
      <c r="G33" s="84"/>
      <c r="H33" s="84"/>
    </row>
    <row r="34" spans="1:8" ht="15" x14ac:dyDescent="0.35">
      <c r="A34" s="84"/>
      <c r="B34" s="84"/>
      <c r="C34" s="84"/>
      <c r="D34" s="84"/>
      <c r="E34" s="84"/>
      <c r="F34" s="84"/>
      <c r="G34" s="84"/>
      <c r="H34" s="84"/>
    </row>
    <row r="35" spans="1:8" ht="15" x14ac:dyDescent="0.35">
      <c r="A35" s="84"/>
      <c r="B35" s="84"/>
      <c r="C35" s="84"/>
      <c r="D35" s="84"/>
      <c r="E35" s="84"/>
      <c r="F35" s="84"/>
      <c r="G35" s="84"/>
      <c r="H35" s="84"/>
    </row>
    <row r="36" spans="1:8" ht="15" x14ac:dyDescent="0.35">
      <c r="A36" s="84"/>
      <c r="B36" s="84"/>
      <c r="C36" s="84"/>
      <c r="D36" s="84"/>
      <c r="E36" s="84"/>
      <c r="F36" s="84"/>
      <c r="G36" s="84"/>
      <c r="H36" s="84"/>
    </row>
    <row r="37" spans="1:8" ht="15" x14ac:dyDescent="0.35">
      <c r="A37" s="84"/>
      <c r="B37" s="84"/>
      <c r="C37" s="84"/>
      <c r="D37" s="84"/>
      <c r="E37" s="84"/>
      <c r="F37" s="84"/>
      <c r="G37" s="84"/>
      <c r="H37" s="84"/>
    </row>
    <row r="38" spans="1:8" ht="15" x14ac:dyDescent="0.35">
      <c r="A38" s="84"/>
      <c r="B38" s="84"/>
      <c r="C38" s="84"/>
      <c r="D38" s="84"/>
      <c r="E38" s="84"/>
      <c r="F38" s="84"/>
      <c r="G38" s="84"/>
      <c r="H38" s="84"/>
    </row>
  </sheetData>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353CB-BD3F-4D34-8D91-67DBD58E95D3}">
  <sheetPr>
    <tabColor theme="6"/>
  </sheetPr>
  <dimension ref="A2:N20"/>
  <sheetViews>
    <sheetView workbookViewId="0">
      <selection activeCell="J10" sqref="J10"/>
    </sheetView>
  </sheetViews>
  <sheetFormatPr defaultRowHeight="12.75" x14ac:dyDescent="0.2"/>
  <cols>
    <col min="2" max="2" width="14.7109375" customWidth="1"/>
    <col min="3" max="3" width="14.7109375" style="164" customWidth="1"/>
    <col min="4" max="4" width="20.7109375" customWidth="1"/>
    <col min="5" max="5" width="23.85546875" customWidth="1"/>
  </cols>
  <sheetData>
    <row r="2" spans="1:14" ht="15" x14ac:dyDescent="0.35">
      <c r="A2" s="84" t="s">
        <v>270</v>
      </c>
    </row>
    <row r="3" spans="1:14" ht="15" x14ac:dyDescent="0.35">
      <c r="B3" s="84"/>
      <c r="C3" s="84"/>
      <c r="D3" s="84"/>
      <c r="E3" s="84"/>
      <c r="F3" s="84"/>
      <c r="G3" s="84"/>
      <c r="H3" s="84"/>
      <c r="I3" s="84"/>
      <c r="J3" s="84"/>
      <c r="K3" s="84"/>
      <c r="L3" s="84"/>
      <c r="M3" s="84"/>
      <c r="N3" s="84"/>
    </row>
    <row r="4" spans="1:14" ht="15" x14ac:dyDescent="0.35">
      <c r="A4" s="84"/>
      <c r="B4" s="84" t="s">
        <v>162</v>
      </c>
      <c r="C4" s="84" t="s">
        <v>203</v>
      </c>
      <c r="D4" s="84" t="s">
        <v>171</v>
      </c>
      <c r="F4" s="84"/>
      <c r="G4" s="84"/>
      <c r="H4" s="84"/>
      <c r="I4" s="84"/>
      <c r="J4" s="84"/>
      <c r="K4" s="84"/>
      <c r="L4" s="84"/>
      <c r="M4" s="84"/>
      <c r="N4" s="84"/>
    </row>
    <row r="5" spans="1:14" ht="15" x14ac:dyDescent="0.35">
      <c r="A5" s="84">
        <v>2008</v>
      </c>
      <c r="B5" s="143">
        <v>16682.286</v>
      </c>
      <c r="C5" s="143">
        <v>3877</v>
      </c>
      <c r="D5" s="143">
        <v>20559.286</v>
      </c>
      <c r="F5" s="84"/>
      <c r="G5" s="84"/>
      <c r="H5" s="84"/>
      <c r="I5" s="84"/>
      <c r="J5" s="84"/>
      <c r="K5" s="84"/>
      <c r="L5" s="84"/>
      <c r="M5" s="84"/>
      <c r="N5" s="84"/>
    </row>
    <row r="6" spans="1:14" ht="15" x14ac:dyDescent="0.35">
      <c r="A6" s="84">
        <v>2010</v>
      </c>
      <c r="B6" s="143">
        <v>17468.879999999997</v>
      </c>
      <c r="C6" s="143">
        <v>5355.7099999999991</v>
      </c>
      <c r="D6" s="143">
        <v>22824.589999999997</v>
      </c>
      <c r="F6" s="84"/>
      <c r="G6" s="84"/>
      <c r="H6" s="84"/>
      <c r="I6" s="84"/>
      <c r="J6" s="84"/>
      <c r="K6" s="84"/>
      <c r="L6" s="84"/>
      <c r="M6" s="84"/>
      <c r="N6" s="84"/>
    </row>
    <row r="7" spans="1:14" ht="15" x14ac:dyDescent="0.35">
      <c r="A7" s="84">
        <v>2012</v>
      </c>
      <c r="B7" s="143">
        <v>17337</v>
      </c>
      <c r="C7" s="143">
        <v>4261.8476701369873</v>
      </c>
      <c r="D7" s="143">
        <v>21598.847670136987</v>
      </c>
      <c r="F7" s="84"/>
      <c r="G7" s="84"/>
      <c r="H7" s="84"/>
      <c r="I7" s="84"/>
      <c r="J7" s="84"/>
      <c r="K7" s="84"/>
      <c r="L7" s="84"/>
      <c r="M7" s="84"/>
      <c r="N7" s="84"/>
    </row>
    <row r="8" spans="1:14" ht="15" x14ac:dyDescent="0.35">
      <c r="A8" s="84">
        <v>2014</v>
      </c>
      <c r="B8" s="143">
        <v>18299</v>
      </c>
      <c r="C8" s="143">
        <v>3405</v>
      </c>
      <c r="D8" s="143">
        <v>21704</v>
      </c>
      <c r="F8" s="84"/>
      <c r="G8" s="84"/>
      <c r="H8" s="84"/>
      <c r="I8" s="84"/>
      <c r="J8" s="84"/>
      <c r="K8" s="84"/>
      <c r="L8" s="84"/>
      <c r="M8" s="84"/>
      <c r="N8" s="84"/>
    </row>
    <row r="9" spans="1:14" ht="15" x14ac:dyDescent="0.35">
      <c r="A9" s="84">
        <v>2016</v>
      </c>
      <c r="B9" s="143">
        <v>18439</v>
      </c>
      <c r="C9" s="143">
        <v>3413</v>
      </c>
      <c r="D9" s="143">
        <v>21852</v>
      </c>
      <c r="F9" s="84"/>
      <c r="G9" s="84"/>
      <c r="H9" s="84"/>
      <c r="I9" s="84"/>
      <c r="J9" s="84"/>
      <c r="K9" s="84"/>
      <c r="L9" s="84"/>
      <c r="M9" s="84"/>
      <c r="N9" s="84"/>
    </row>
    <row r="10" spans="1:14" ht="15" x14ac:dyDescent="0.35">
      <c r="A10" s="84"/>
      <c r="B10" s="84"/>
      <c r="C10" s="84"/>
      <c r="D10" s="84"/>
      <c r="E10" s="146"/>
      <c r="F10" s="84"/>
      <c r="G10" s="84"/>
      <c r="H10" s="84"/>
      <c r="I10" s="84"/>
      <c r="J10" s="84"/>
      <c r="K10" s="84"/>
      <c r="L10" s="84"/>
      <c r="M10" s="84"/>
      <c r="N10" s="84"/>
    </row>
    <row r="11" spans="1:14" ht="15" x14ac:dyDescent="0.35">
      <c r="A11" s="84"/>
      <c r="B11" s="84"/>
      <c r="C11" s="84"/>
      <c r="D11" s="84"/>
      <c r="E11" s="84"/>
      <c r="F11" s="84"/>
      <c r="G11" s="84"/>
      <c r="H11" s="84"/>
      <c r="I11" s="84"/>
      <c r="J11" s="84"/>
      <c r="K11" s="84"/>
      <c r="L11" s="84"/>
      <c r="M11" s="84"/>
      <c r="N11" s="84"/>
    </row>
    <row r="12" spans="1:14" ht="15" x14ac:dyDescent="0.35">
      <c r="A12" s="84"/>
      <c r="B12" s="84"/>
      <c r="C12" s="84"/>
      <c r="D12" s="84"/>
      <c r="E12" s="84"/>
      <c r="F12" s="84"/>
      <c r="G12" s="84"/>
      <c r="H12" s="84"/>
      <c r="I12" s="84"/>
      <c r="J12" s="84"/>
      <c r="K12" s="84"/>
      <c r="L12" s="84"/>
      <c r="M12" s="84"/>
      <c r="N12" s="84"/>
    </row>
    <row r="13" spans="1:14" ht="15" x14ac:dyDescent="0.35">
      <c r="A13" s="84"/>
      <c r="B13" s="84"/>
      <c r="C13" s="84"/>
      <c r="D13" s="84"/>
      <c r="E13" s="84"/>
      <c r="F13" s="84"/>
      <c r="G13" s="84"/>
      <c r="H13" s="84"/>
      <c r="I13" s="84"/>
      <c r="J13" s="84"/>
      <c r="K13" s="84"/>
      <c r="L13" s="84"/>
      <c r="M13" s="84"/>
      <c r="N13" s="84"/>
    </row>
    <row r="14" spans="1:14" ht="15" x14ac:dyDescent="0.35">
      <c r="A14" s="84"/>
      <c r="B14" s="84"/>
      <c r="C14" s="84"/>
      <c r="D14" s="84"/>
      <c r="E14" s="84"/>
      <c r="F14" s="84"/>
      <c r="G14" s="84"/>
      <c r="H14" s="84"/>
      <c r="I14" s="84"/>
      <c r="J14" s="84"/>
      <c r="K14" s="84"/>
      <c r="L14" s="84"/>
      <c r="M14" s="84"/>
      <c r="N14" s="84"/>
    </row>
    <row r="15" spans="1:14" ht="15" x14ac:dyDescent="0.35">
      <c r="A15" s="84"/>
      <c r="B15" s="84"/>
      <c r="C15" s="84"/>
      <c r="D15" s="84"/>
      <c r="E15" s="84"/>
      <c r="F15" s="84"/>
      <c r="G15" s="84"/>
      <c r="H15" s="84"/>
      <c r="I15" s="84"/>
      <c r="J15" s="84"/>
      <c r="K15" s="84"/>
      <c r="L15" s="84"/>
      <c r="M15" s="84"/>
      <c r="N15" s="84"/>
    </row>
    <row r="16" spans="1:14" ht="15" x14ac:dyDescent="0.35">
      <c r="A16" s="84"/>
      <c r="B16" s="84"/>
      <c r="C16" s="84"/>
      <c r="D16" s="84"/>
      <c r="E16" s="84"/>
      <c r="F16" s="84"/>
      <c r="G16" s="84"/>
      <c r="H16" s="84"/>
      <c r="I16" s="84"/>
      <c r="J16" s="84"/>
      <c r="K16" s="84"/>
      <c r="L16" s="84"/>
      <c r="M16" s="84"/>
      <c r="N16" s="84"/>
    </row>
    <row r="17" spans="1:14" ht="15" x14ac:dyDescent="0.35">
      <c r="A17" s="84"/>
      <c r="B17" s="84"/>
      <c r="C17" s="84"/>
      <c r="D17" s="84"/>
      <c r="E17" s="84"/>
      <c r="F17" s="84"/>
      <c r="G17" s="84"/>
      <c r="H17" s="84"/>
      <c r="I17" s="84"/>
      <c r="J17" s="84"/>
      <c r="K17" s="84"/>
      <c r="L17" s="84"/>
      <c r="M17" s="84"/>
      <c r="N17" s="84"/>
    </row>
    <row r="18" spans="1:14" ht="15" x14ac:dyDescent="0.35">
      <c r="A18" s="84"/>
      <c r="B18" s="84"/>
      <c r="C18" s="84"/>
      <c r="D18" s="84"/>
      <c r="E18" s="84"/>
      <c r="F18" s="84"/>
      <c r="G18" s="84"/>
      <c r="H18" s="84"/>
      <c r="I18" s="84"/>
      <c r="J18" s="84"/>
      <c r="K18" s="84"/>
      <c r="L18" s="84"/>
      <c r="M18" s="84"/>
      <c r="N18" s="84"/>
    </row>
    <row r="19" spans="1:14" ht="15" x14ac:dyDescent="0.35">
      <c r="A19" s="84"/>
      <c r="B19" s="84"/>
      <c r="C19" s="84"/>
      <c r="D19" s="84"/>
      <c r="E19" s="84"/>
      <c r="F19" s="84"/>
      <c r="G19" s="84"/>
      <c r="H19" s="84"/>
      <c r="I19" s="84"/>
      <c r="J19" s="84"/>
      <c r="K19" s="84"/>
      <c r="L19" s="84"/>
      <c r="M19" s="84"/>
      <c r="N19" s="84"/>
    </row>
    <row r="20" spans="1:14" ht="15" x14ac:dyDescent="0.35">
      <c r="A20" s="84"/>
      <c r="B20" s="84"/>
      <c r="C20" s="84"/>
      <c r="D20" s="84"/>
      <c r="E20" s="84"/>
      <c r="F20" s="84"/>
      <c r="G20" s="84"/>
      <c r="H20" s="84"/>
      <c r="I20" s="84"/>
      <c r="J20" s="84"/>
      <c r="K20" s="84"/>
      <c r="L20" s="84"/>
      <c r="M20" s="84"/>
      <c r="N20" s="84"/>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47324CD6280E64DB49494DD0A789974" ma:contentTypeVersion="4" ma:contentTypeDescription="Create a new document." ma:contentTypeScope="" ma:versionID="2b3147ac985b3f55078f95c1fc073b8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LongProp xmlns="" name="_x007b_DFC8691F_x002d_2432_x002d_4741_x002d_B780_x002d_3CAE3235A612_x007d_"><![CDATA[<?xml version="1.0" encoding="utf-16"?>
<SPS2003FileSourceXmlGenerator xmlns:xsi="http://www.w3.org/2001/XMLSchema-instance" xmlns:xsd="http://www.w3.org/2001/XMLSchema">
  <SourceInfoStoreType>SPS2003</SourceInfoStoreType>
  <ParentListUid>55021aa3-60d9-49f4-a517-ae60d174b2af</ParentListUid>
  <SiteUrl>http://forfaswbcp1/C17/C4/Database</SiteUrl>
  <SpsId>8</SpsId>
</SPS2003FileSourceXmlGenerator>]]></LongProp>
</LongProperties>
</file>

<file path=customXml/itemProps1.xml><?xml version="1.0" encoding="utf-8"?>
<ds:datastoreItem xmlns:ds="http://schemas.openxmlformats.org/officeDocument/2006/customXml" ds:itemID="{7E3E7017-27CF-4ACF-BF91-5ADC1845D325}">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00948DDC-97C3-4DDA-93C5-953A3FDCE2CD}">
  <ds:schemaRefs>
    <ds:schemaRef ds:uri="http://schemas.microsoft.com/sharepoint/v3/contenttype/forms"/>
  </ds:schemaRefs>
</ds:datastoreItem>
</file>

<file path=customXml/itemProps3.xml><?xml version="1.0" encoding="utf-8"?>
<ds:datastoreItem xmlns:ds="http://schemas.openxmlformats.org/officeDocument/2006/customXml" ds:itemID="{C07BEC45-9A13-490C-BA27-0104F46F3C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196C32D8-9F93-468F-8AD6-E9D416369352}">
  <ds:schemaRefs>
    <ds:schemaRef ds:uri="http://schemas.microsoft.com/office/2006/metadata/longProperties"/>
    <ds:schemaRef ds:uri=""/>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4</vt:i4>
      </vt:variant>
    </vt:vector>
  </HeadingPairs>
  <TitlesOfParts>
    <vt:vector size="36" baseType="lpstr">
      <vt:lpstr>Table 1</vt:lpstr>
      <vt:lpstr>Figure 1</vt:lpstr>
      <vt:lpstr> Figure 2</vt:lpstr>
      <vt:lpstr>Figure 3</vt:lpstr>
      <vt:lpstr>Figure 4</vt:lpstr>
      <vt:lpstr>Figure 5</vt:lpstr>
      <vt:lpstr>Table 2</vt:lpstr>
      <vt:lpstr>Figure 6</vt:lpstr>
      <vt:lpstr>Figure 7</vt:lpstr>
      <vt:lpstr>Table 3</vt:lpstr>
      <vt:lpstr>Figures 8</vt:lpstr>
      <vt:lpstr>Figure 9</vt:lpstr>
      <vt:lpstr>Figure10</vt:lpstr>
      <vt:lpstr>Figure 11</vt:lpstr>
      <vt:lpstr>Figure12</vt:lpstr>
      <vt:lpstr>Table 4</vt:lpstr>
      <vt:lpstr>Figure13</vt:lpstr>
      <vt:lpstr>Figure14</vt:lpstr>
      <vt:lpstr>Table 5</vt:lpstr>
      <vt:lpstr>Figure15</vt:lpstr>
      <vt:lpstr>Figure16</vt:lpstr>
      <vt:lpstr>Table 6</vt:lpstr>
      <vt:lpstr>Figures 17</vt:lpstr>
      <vt:lpstr>Figure 18</vt:lpstr>
      <vt:lpstr>Figures 19</vt:lpstr>
      <vt:lpstr>Figure 20</vt:lpstr>
      <vt:lpstr>Figure 21</vt:lpstr>
      <vt:lpstr>Figures 22</vt:lpstr>
      <vt:lpstr>Figure 23</vt:lpstr>
      <vt:lpstr>Figure 24</vt:lpstr>
      <vt:lpstr>Table 7</vt:lpstr>
      <vt:lpstr>Appendix 3</vt:lpstr>
      <vt:lpstr>'Table 3'!_ftn1</vt:lpstr>
      <vt:lpstr>'Table 3'!_ftnref1</vt:lpstr>
      <vt:lpstr>'Appendix 3'!_Hlk536699094</vt:lpstr>
      <vt:lpstr>Figure15!Print_Area</vt:lpstr>
    </vt:vector>
  </TitlesOfParts>
  <Company>Valerie Haslam Design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Haslam</dc:creator>
  <cp:lastModifiedBy>Eric Giguere</cp:lastModifiedBy>
  <cp:lastPrinted>2019-05-07T15:31:20Z</cp:lastPrinted>
  <dcterms:created xsi:type="dcterms:W3CDTF">2005-06-20T13:08:25Z</dcterms:created>
  <dcterms:modified xsi:type="dcterms:W3CDTF">2019-07-02T14:58:12Z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2500.00000000000</vt:lpwstr>
  </property>
  <property fmtid="{D5CDD505-2E9C-101B-9397-08002B2CF9AE}" pid="3" name="Category0">
    <vt:lpwstr>Templates</vt:lpwstr>
  </property>
  <property fmtid="{D5CDD505-2E9C-101B-9397-08002B2CF9AE}" pid="4" name="display_urn:schemas-microsoft-com:office:office#Editor">
    <vt:lpwstr>Stockman, Andrew</vt:lpwstr>
  </property>
  <property fmtid="{D5CDD505-2E9C-101B-9397-08002B2CF9AE}" pid="5" name="{DFC8691F-2432-4741-B780-3CAE3235A612}">
    <vt:lpwstr>&lt;?xml version="1.0" encoding="utf-16"?&gt;_x000d_
&lt;SPS2003FileSourceXmlGenerator xmlns:xsi="http://www.w3.org/2001/XMLSchema-instance" xmlns:xsd="http://www.w3.org/2001/XMLSchema"&gt;_x000d_
  &lt;SourceInfoStoreType&gt;SPS2003&lt;/SourceInfoStoreType&gt;_x000d_
  &lt;ParentListUid&gt;55021aa3-60</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Stockman, Andrew</vt:lpwstr>
  </property>
  <property fmtid="{D5CDD505-2E9C-101B-9397-08002B2CF9AE}" pid="9" name="ContentTypeId">
    <vt:lpwstr>0x010100547324CD6280E64DB49494DD0A789974</vt:lpwstr>
  </property>
</Properties>
</file>